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090"/>
  </bookViews>
  <sheets>
    <sheet name="Tipps" sheetId="14" r:id="rId1"/>
    <sheet name="Kleidung" sheetId="11" r:id="rId2"/>
    <sheet name="Ausgaben" sheetId="10" r:id="rId3"/>
    <sheet name="Stiefel" sheetId="9" r:id="rId4"/>
    <sheet name="Rabatt" sheetId="8" r:id="rId5"/>
    <sheet name="Energie_1" sheetId="15" r:id="rId6"/>
    <sheet name="Diagramm1" sheetId="7" r:id="rId7"/>
    <sheet name="löschen!" sheetId="13" r:id="rId8"/>
    <sheet name="Tabelle1" sheetId="12" r:id="rId9"/>
    <sheet name="Adressen" sheetId="4" r:id="rId10"/>
  </sheets>
  <definedNames>
    <definedName name="_xlnm._FilterDatabase" localSheetId="9" hidden="1">Adressen!$A$5:$E$1150</definedName>
    <definedName name="Haushaltsbuch">Ausgaben!$A$3:$C$19</definedName>
    <definedName name="Prozent1">Diagramm1!$J$1</definedName>
    <definedName name="Prozent2">Diagramm1!$J$2</definedName>
  </definedNames>
  <calcPr calcId="145621"/>
</workbook>
</file>

<file path=xl/calcChain.xml><?xml version="1.0" encoding="utf-8"?>
<calcChain xmlns="http://schemas.openxmlformats.org/spreadsheetml/2006/main">
  <c r="I9" i="15" l="1"/>
  <c r="J9" i="15" s="1"/>
  <c r="K9" i="15" s="1"/>
  <c r="L9" i="15" s="1"/>
  <c r="I10" i="15"/>
  <c r="J10" i="15" s="1"/>
  <c r="K10" i="15" s="1"/>
  <c r="L10" i="15" s="1"/>
  <c r="I11" i="15"/>
  <c r="J11" i="15" s="1"/>
  <c r="K11" i="15" s="1"/>
  <c r="L11" i="15" s="1"/>
  <c r="I12" i="15"/>
  <c r="J12" i="15"/>
  <c r="K12" i="15" s="1"/>
  <c r="L12" i="15" s="1"/>
  <c r="M12" i="15" l="1"/>
  <c r="M11" i="15"/>
  <c r="M10" i="15"/>
  <c r="F7" i="7"/>
  <c r="G7" i="7" s="1"/>
  <c r="F8" i="7"/>
  <c r="G8" i="7" s="1"/>
  <c r="F9" i="7"/>
  <c r="G9" i="7" s="1"/>
  <c r="F10" i="7"/>
  <c r="G10" i="7" s="1"/>
  <c r="F6" i="7"/>
  <c r="F13" i="7" l="1"/>
  <c r="G6" i="7" s="1"/>
</calcChain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sz val="9"/>
            <color indexed="81"/>
            <rFont val="Tahoma"/>
            <family val="2"/>
          </rPr>
          <t>Wie viele Stunden am Tag leichtet die Lampe?</t>
        </r>
      </text>
    </comment>
    <comment ref="C4" authorId="0">
      <text>
        <r>
          <rPr>
            <sz val="9"/>
            <color indexed="81"/>
            <rFont val="Tahoma"/>
            <family val="2"/>
          </rPr>
          <t>Betriebsdauer h/Tag * 365</t>
        </r>
      </text>
    </comment>
    <comment ref="E7" authorId="0">
      <text>
        <r>
          <rPr>
            <sz val="9"/>
            <color indexed="81"/>
            <rFont val="Tahoma"/>
            <family val="2"/>
          </rPr>
          <t xml:space="preserve">Kilowatt * h/Jahr </t>
        </r>
      </text>
    </comment>
    <comment ref="F7" authorId="0">
      <text>
        <r>
          <rPr>
            <sz val="9"/>
            <color indexed="81"/>
            <rFont val="Tahoma"/>
            <family val="2"/>
          </rPr>
          <t>Energieverbrauch pro Jahr in kWh * Stromkosten pro kWh</t>
        </r>
      </text>
    </comment>
    <comment ref="G7" authorId="0">
      <text>
        <r>
          <rPr>
            <sz val="9"/>
            <color indexed="81"/>
            <rFont val="Tahoma"/>
            <family val="2"/>
          </rPr>
          <t xml:space="preserve">Formuliere die Formel so, dass sie nach unten kopiert werden kann!
</t>
        </r>
      </text>
    </comment>
    <comment ref="D8" authorId="0">
      <text>
        <r>
          <rPr>
            <sz val="9"/>
            <color indexed="81"/>
            <rFont val="Tahoma"/>
            <family val="2"/>
          </rPr>
          <t>Watt / 1000</t>
        </r>
      </text>
    </comment>
  </commentList>
</comments>
</file>

<file path=xl/sharedStrings.xml><?xml version="1.0" encoding="utf-8"?>
<sst xmlns="http://schemas.openxmlformats.org/spreadsheetml/2006/main" count="736" uniqueCount="336">
  <si>
    <t>Lebensmittel</t>
  </si>
  <si>
    <t>Miete</t>
  </si>
  <si>
    <t>Strom</t>
  </si>
  <si>
    <t>Ausgehen</t>
  </si>
  <si>
    <t>Februar</t>
  </si>
  <si>
    <t>März</t>
  </si>
  <si>
    <t>April</t>
  </si>
  <si>
    <t>Mai</t>
  </si>
  <si>
    <t>Juni</t>
  </si>
  <si>
    <t>Gesamt</t>
  </si>
  <si>
    <t>Kleidung</t>
  </si>
  <si>
    <t>Vorname</t>
  </si>
  <si>
    <t>Strasse</t>
  </si>
  <si>
    <t>PLZ</t>
  </si>
  <si>
    <t>Ort</t>
  </si>
  <si>
    <t>Marianne</t>
  </si>
  <si>
    <t>Ursula</t>
  </si>
  <si>
    <t>Alice H.</t>
  </si>
  <si>
    <t>Jasmin</t>
  </si>
  <si>
    <t>Karin</t>
  </si>
  <si>
    <t>Christine</t>
  </si>
  <si>
    <t>Martha</t>
  </si>
  <si>
    <t>Ahornweg 48</t>
  </si>
  <si>
    <t>Elsa</t>
  </si>
  <si>
    <t>Susanne</t>
  </si>
  <si>
    <t>Heidi</t>
  </si>
  <si>
    <t>Veronika</t>
  </si>
  <si>
    <t>Franziska</t>
  </si>
  <si>
    <t>Christina</t>
  </si>
  <si>
    <t>Gabriela</t>
  </si>
  <si>
    <t>Verena</t>
  </si>
  <si>
    <t>Bettina</t>
  </si>
  <si>
    <t>Elisabeth</t>
  </si>
  <si>
    <t>Ramona</t>
  </si>
  <si>
    <t>Sylvie</t>
  </si>
  <si>
    <t>Rosa</t>
  </si>
  <si>
    <t>Cornelia</t>
  </si>
  <si>
    <t>Ruth</t>
  </si>
  <si>
    <t>Ahornweg 10</t>
  </si>
  <si>
    <t>Silvia</t>
  </si>
  <si>
    <t>Uferweg 8</t>
  </si>
  <si>
    <t>Brigitte</t>
  </si>
  <si>
    <t>Johanna</t>
  </si>
  <si>
    <t>Hofer</t>
  </si>
  <si>
    <t>Anja</t>
  </si>
  <si>
    <t>Steinhofstr. 24</t>
  </si>
  <si>
    <t>Anna</t>
  </si>
  <si>
    <t>Sylvia</t>
  </si>
  <si>
    <t>Eva</t>
  </si>
  <si>
    <t>Klara</t>
  </si>
  <si>
    <t>Agnes</t>
  </si>
  <si>
    <t>Beatrice</t>
  </si>
  <si>
    <t>Doris</t>
  </si>
  <si>
    <t>Steinhofstr. 3</t>
  </si>
  <si>
    <t>Barbara</t>
  </si>
  <si>
    <t>Claudia</t>
  </si>
  <si>
    <t>Jacqueline</t>
  </si>
  <si>
    <t>Daniela</t>
  </si>
  <si>
    <t>Therese</t>
  </si>
  <si>
    <t>Alter Markt 94</t>
  </si>
  <si>
    <t>Ingrid</t>
  </si>
  <si>
    <t>Monika</t>
  </si>
  <si>
    <t>Maria</t>
  </si>
  <si>
    <t>Erika</t>
  </si>
  <si>
    <t>Olga</t>
  </si>
  <si>
    <t>Steinhofstr. 90</t>
  </si>
  <si>
    <t>Hanni</t>
  </si>
  <si>
    <t>Steinhofstr. 2</t>
  </si>
  <si>
    <t>Anita</t>
  </si>
  <si>
    <t>Yvonne</t>
  </si>
  <si>
    <t>Annette</t>
  </si>
  <si>
    <t>Christa</t>
  </si>
  <si>
    <t>Steinhofstr. 60</t>
  </si>
  <si>
    <t>Edith</t>
  </si>
  <si>
    <t>Berger</t>
  </si>
  <si>
    <t>Irene</t>
  </si>
  <si>
    <t>Alfred</t>
  </si>
  <si>
    <t>Anton</t>
  </si>
  <si>
    <t>Arnold</t>
  </si>
  <si>
    <t>Uferweg 57</t>
  </si>
  <si>
    <t>Bahnhofstr. 5</t>
  </si>
  <si>
    <t>Steinhofstr. 5</t>
  </si>
  <si>
    <t>Christian</t>
  </si>
  <si>
    <t>Steinhofstr. 16</t>
  </si>
  <si>
    <t>Christoph</t>
  </si>
  <si>
    <t>Daniel</t>
  </si>
  <si>
    <t>David</t>
  </si>
  <si>
    <t>Eduard</t>
  </si>
  <si>
    <t>Ernst</t>
  </si>
  <si>
    <t>Erwin</t>
  </si>
  <si>
    <t>Wiesenweg 1</t>
  </si>
  <si>
    <t>Franz</t>
  </si>
  <si>
    <t>Amselweg 24</t>
  </si>
  <si>
    <t>Fred</t>
  </si>
  <si>
    <t>Fritz</t>
  </si>
  <si>
    <t>Gerhard</t>
  </si>
  <si>
    <t>Steinhofstr. 41</t>
  </si>
  <si>
    <t>Hans</t>
  </si>
  <si>
    <t>Finkenweg 4</t>
  </si>
  <si>
    <t>Graf</t>
  </si>
  <si>
    <t>Johann</t>
  </si>
  <si>
    <t>Rudolf</t>
  </si>
  <si>
    <t>Huber</t>
  </si>
  <si>
    <t>Preis</t>
  </si>
  <si>
    <t>Summen</t>
  </si>
  <si>
    <t xml:space="preserve"> SUMMEN:</t>
  </si>
  <si>
    <t>Kunde</t>
  </si>
  <si>
    <t>Verkaufspreis1</t>
  </si>
  <si>
    <t>Rabatt</t>
  </si>
  <si>
    <t>Verkaufspreis2</t>
  </si>
  <si>
    <t>Gruber</t>
  </si>
  <si>
    <t>Produktliste</t>
  </si>
  <si>
    <t>Artikelnummer</t>
  </si>
  <si>
    <t>Bezeichnung</t>
  </si>
  <si>
    <t>Stiefel braun</t>
  </si>
  <si>
    <t>Stiefel rot</t>
  </si>
  <si>
    <t>Stiefel d.braun</t>
  </si>
  <si>
    <t>Stiefel schwarz</t>
  </si>
  <si>
    <t>Haushaltsbuch</t>
  </si>
  <si>
    <t>Datum</t>
  </si>
  <si>
    <t>Kategorie</t>
  </si>
  <si>
    <t>Kosten</t>
  </si>
  <si>
    <t>Benzin</t>
  </si>
  <si>
    <t>Telefon</t>
  </si>
  <si>
    <t>Artikel</t>
  </si>
  <si>
    <t>Januar</t>
  </si>
  <si>
    <t>1. Quartal</t>
  </si>
  <si>
    <t>2. Quartal</t>
  </si>
  <si>
    <t xml:space="preserve">Hemd </t>
  </si>
  <si>
    <t>Hose</t>
  </si>
  <si>
    <t>Kleid</t>
  </si>
  <si>
    <t>Mantel</t>
  </si>
  <si>
    <t>Bluse</t>
  </si>
  <si>
    <t>Socken</t>
  </si>
  <si>
    <t>3. Quartal</t>
  </si>
  <si>
    <t>4. Quartal</t>
  </si>
  <si>
    <t>Umsätze</t>
  </si>
  <si>
    <t>Maier</t>
  </si>
  <si>
    <t>Holzer</t>
  </si>
  <si>
    <t>Bauer</t>
  </si>
  <si>
    <t>Anteile</t>
  </si>
  <si>
    <t>größter Wert</t>
  </si>
  <si>
    <t>Mittelwert</t>
  </si>
  <si>
    <t>kleinster Wert</t>
  </si>
  <si>
    <t>Adressen</t>
  </si>
  <si>
    <t>Mayr</t>
  </si>
  <si>
    <t>Winkler</t>
  </si>
  <si>
    <t>Geiger</t>
  </si>
  <si>
    <t>Schmidt</t>
  </si>
  <si>
    <t>Struber</t>
  </si>
  <si>
    <t>Felder</t>
  </si>
  <si>
    <t>Steiner</t>
  </si>
  <si>
    <t>Edwin</t>
  </si>
  <si>
    <t>Josef</t>
  </si>
  <si>
    <t>Gottfried</t>
  </si>
  <si>
    <t>Herbert</t>
  </si>
  <si>
    <t>Johannes</t>
  </si>
  <si>
    <t>Bernd</t>
  </si>
  <si>
    <t>Gros</t>
  </si>
  <si>
    <t>Schmied</t>
  </si>
  <si>
    <t>Fasanstraße 9</t>
  </si>
  <si>
    <t>Fasanstraße 10</t>
  </si>
  <si>
    <t>Fasanstraße 11</t>
  </si>
  <si>
    <t>Fasanstraße 12</t>
  </si>
  <si>
    <t>Schlossstraße 19</t>
  </si>
  <si>
    <t>Donauweg 25</t>
  </si>
  <si>
    <t>Domplatz 15</t>
  </si>
  <si>
    <t>Am Gürtel 326</t>
  </si>
  <si>
    <t>1. Bezirk</t>
  </si>
  <si>
    <t>Ringstraße 17</t>
  </si>
  <si>
    <t>Spende</t>
  </si>
  <si>
    <t>Anzahl</t>
  </si>
  <si>
    <t>Danke-Schreiben</t>
  </si>
  <si>
    <t>Anteile in %</t>
  </si>
  <si>
    <t>Zuname</t>
  </si>
  <si>
    <t>Menge</t>
  </si>
  <si>
    <t>Umsatz</t>
  </si>
  <si>
    <t>Lösche dieses Tabellenblatt!</t>
  </si>
  <si>
    <t>Wenger</t>
  </si>
  <si>
    <t>Pichler</t>
  </si>
  <si>
    <t>Manche Kunden haben  Rabatt</t>
  </si>
  <si>
    <t>Kunden</t>
  </si>
  <si>
    <t>Schorn</t>
  </si>
  <si>
    <t>Berta</t>
  </si>
  <si>
    <t>Albert</t>
  </si>
  <si>
    <t>Marktplatz 99</t>
  </si>
  <si>
    <t>Buchenweg 9</t>
  </si>
  <si>
    <t>Finkenweg 9</t>
  </si>
  <si>
    <t>Bahnhofstr. 7</t>
  </si>
  <si>
    <t>Birkenweg 17</t>
  </si>
  <si>
    <t>Birkenweg 13</t>
  </si>
  <si>
    <t>Buchenweg 10</t>
  </si>
  <si>
    <t>Uferstraße 92</t>
  </si>
  <si>
    <t>Uferstraße 93</t>
  </si>
  <si>
    <t>Uferstraße 94</t>
  </si>
  <si>
    <t>Uferstraße 95</t>
  </si>
  <si>
    <t>Uferstraße 96</t>
  </si>
  <si>
    <t>Domplatz 16</t>
  </si>
  <si>
    <t>Domplatz 17</t>
  </si>
  <si>
    <t>Domplatz 18</t>
  </si>
  <si>
    <t>Domplatz 19</t>
  </si>
  <si>
    <t>Domplatz 20</t>
  </si>
  <si>
    <t>Domplatz 21</t>
  </si>
  <si>
    <t>Domplatz 22</t>
  </si>
  <si>
    <t>Donauweg 26</t>
  </si>
  <si>
    <t>Donauweg 27</t>
  </si>
  <si>
    <t>Donauweg 28</t>
  </si>
  <si>
    <t>Donauweg 29</t>
  </si>
  <si>
    <t>Donauweg 30</t>
  </si>
  <si>
    <t>Donauweg 31</t>
  </si>
  <si>
    <t>Donauweg 32</t>
  </si>
  <si>
    <t>Donauweg 33</t>
  </si>
  <si>
    <t>Donauweg 34</t>
  </si>
  <si>
    <t>Donauweg 35</t>
  </si>
  <si>
    <t>Efeustraße 45</t>
  </si>
  <si>
    <t>Efeustraße 46</t>
  </si>
  <si>
    <t>Efeustraße 47</t>
  </si>
  <si>
    <t>Efeustraße 48</t>
  </si>
  <si>
    <t>Siedlungsstraße 19</t>
  </si>
  <si>
    <t>Siedlungsstraße 20</t>
  </si>
  <si>
    <t>Siedlungsstraße 21</t>
  </si>
  <si>
    <t>Siedlungsstraße 22</t>
  </si>
  <si>
    <t>Siedlungsstraße 23</t>
  </si>
  <si>
    <t>Hoferstraße 45</t>
  </si>
  <si>
    <t>Hoferstraße 46</t>
  </si>
  <si>
    <t>Hoferstraße 47</t>
  </si>
  <si>
    <t>Hoferstraße 48</t>
  </si>
  <si>
    <t>Hoferstraße 49</t>
  </si>
  <si>
    <t>Hoher Weg 1</t>
  </si>
  <si>
    <t>Hoher Weg 2</t>
  </si>
  <si>
    <t>Hoher Weg 3</t>
  </si>
  <si>
    <t>Hoher Weg 4</t>
  </si>
  <si>
    <t>Kirchgasse 21</t>
  </si>
  <si>
    <t>Kirchgasse 22</t>
  </si>
  <si>
    <t>Kirchgasse 23</t>
  </si>
  <si>
    <t>Kirchgasse 24</t>
  </si>
  <si>
    <t>Kirchgasse 25</t>
  </si>
  <si>
    <t>Kirchgasse 26</t>
  </si>
  <si>
    <t>Kirchgasse 27</t>
  </si>
  <si>
    <t>Obernberg 56</t>
  </si>
  <si>
    <t>Obernberg 57</t>
  </si>
  <si>
    <t>Obernberg 58</t>
  </si>
  <si>
    <t>Obernberg 59</t>
  </si>
  <si>
    <t>Obernberg 60</t>
  </si>
  <si>
    <t>Obernberg 61</t>
  </si>
  <si>
    <t>Marktweg 9</t>
  </si>
  <si>
    <t>Marktweg 10</t>
  </si>
  <si>
    <t>Marktweg 11</t>
  </si>
  <si>
    <t>Marktweg 12</t>
  </si>
  <si>
    <t>Marktweg 13</t>
  </si>
  <si>
    <t>Mühlengasse 10</t>
  </si>
  <si>
    <t>Mühlengasse 11</t>
  </si>
  <si>
    <t>Mühlengasse 12</t>
  </si>
  <si>
    <t>Mühlengasse 13</t>
  </si>
  <si>
    <t>Neubau 67</t>
  </si>
  <si>
    <t>Neubau 68</t>
  </si>
  <si>
    <t>Neubau 69</t>
  </si>
  <si>
    <t>Neubau 70</t>
  </si>
  <si>
    <t>Neubau 71</t>
  </si>
  <si>
    <t>Oberer Feldweg 28</t>
  </si>
  <si>
    <t>Oberer Feldweg 29</t>
  </si>
  <si>
    <t>Oberer Feldweg 30</t>
  </si>
  <si>
    <t>Oberer Feldweg 31</t>
  </si>
  <si>
    <t>Oberer Feldweg 32</t>
  </si>
  <si>
    <t>Oberer Feldweg 33</t>
  </si>
  <si>
    <t>Oberer Feldweg 34</t>
  </si>
  <si>
    <t>Oberer Feldweg 35</t>
  </si>
  <si>
    <t>Pfauenweg 67</t>
  </si>
  <si>
    <t>Ringweg 17</t>
  </si>
  <si>
    <t>Ringweg 18</t>
  </si>
  <si>
    <t>Ringweg 19</t>
  </si>
  <si>
    <t>Ringweg 20</t>
  </si>
  <si>
    <t>Ringweg 21</t>
  </si>
  <si>
    <t>Ringweg 22</t>
  </si>
  <si>
    <t>Ringweg 23</t>
  </si>
  <si>
    <t>Ringweg 24</t>
  </si>
  <si>
    <t>Ringweg 25</t>
  </si>
  <si>
    <t>Ringweg 26</t>
  </si>
  <si>
    <t>Ringweg 27</t>
  </si>
  <si>
    <t>Ringweg 28</t>
  </si>
  <si>
    <t>Ringweg 29</t>
  </si>
  <si>
    <t>Ringweg 30</t>
  </si>
  <si>
    <t>Ringweg 31</t>
  </si>
  <si>
    <t>Schlossstraße 20</t>
  </si>
  <si>
    <t>Schlossstraße 21</t>
  </si>
  <si>
    <t>Schlossstraße 22</t>
  </si>
  <si>
    <t>Schlossstraße 23</t>
  </si>
  <si>
    <t>Schlossstraße 24</t>
  </si>
  <si>
    <t>Schlossstraße 25</t>
  </si>
  <si>
    <t>Glanweg 34</t>
  </si>
  <si>
    <t>Glanweg 35</t>
  </si>
  <si>
    <t>Wiesenweg 2</t>
  </si>
  <si>
    <t>Wiesenweg 3</t>
  </si>
  <si>
    <t>Salzburg</t>
  </si>
  <si>
    <t>Beate</t>
  </si>
  <si>
    <t>Birgit</t>
  </si>
  <si>
    <t>Eleonore</t>
  </si>
  <si>
    <t>Gerbert</t>
  </si>
  <si>
    <t>Gerda</t>
  </si>
  <si>
    <t>Günther</t>
  </si>
  <si>
    <t>Hans Georg</t>
  </si>
  <si>
    <t>Helene</t>
  </si>
  <si>
    <t>Irma</t>
  </si>
  <si>
    <t>Katharina</t>
  </si>
  <si>
    <t>Käthe</t>
  </si>
  <si>
    <t>Rosemarie</t>
  </si>
  <si>
    <t>Christl</t>
  </si>
  <si>
    <t>Lisa</t>
  </si>
  <si>
    <t>Lotte</t>
  </si>
  <si>
    <t xml:space="preserve">Margret </t>
  </si>
  <si>
    <t>Margit</t>
  </si>
  <si>
    <t>Maria Lisa</t>
  </si>
  <si>
    <t>Marlene</t>
  </si>
  <si>
    <t>Natascha</t>
  </si>
  <si>
    <t>Gertrude</t>
  </si>
  <si>
    <r>
      <t>Wenn das Ergebnis richtig ist, bekommt die Zelle einen</t>
    </r>
    <r>
      <rPr>
        <sz val="12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grünen Hintergrund!</t>
    </r>
  </si>
  <si>
    <t>Zusammenfassende Übungen</t>
  </si>
  <si>
    <r>
      <rPr>
        <b/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In der Rechnung sind die unterschiedlichen Anschaffungskosten der Leuchtmittel nicht berücksichtigt. Energiesparlampen und LED-Leuchten haben zwar einen höheren Anschaffungspreis, halten aber eine mehrfach länger als Glühlampen.</t>
    </r>
  </si>
  <si>
    <t>Kilowatt (kW)</t>
  </si>
  <si>
    <t>Watt (W)</t>
  </si>
  <si>
    <r>
      <t xml:space="preserve">So viel erspare ich mir pro Jahr im Vergleich zu einer Glühlampe! </t>
    </r>
    <r>
      <rPr>
        <b/>
        <sz val="14"/>
        <color rgb="FFFF0000"/>
        <rFont val="Calibri"/>
        <family val="2"/>
        <scheme val="minor"/>
      </rPr>
      <t>*</t>
    </r>
  </si>
  <si>
    <t>Kosten pro Jahr</t>
  </si>
  <si>
    <t>Energieverbrauch pro Jahr in kWh</t>
  </si>
  <si>
    <t>Leistung</t>
  </si>
  <si>
    <t>Leuchtmittel mit ca. gleicher Helligkeit:</t>
  </si>
  <si>
    <t>Stromkosten pro kWh:</t>
  </si>
  <si>
    <t>in h/Jahr:</t>
  </si>
  <si>
    <t>Betriebsdauer h/Tag:</t>
  </si>
  <si>
    <t>Energieverbrauch und Kosten 
von Leuchtmitteln pro Jahr</t>
  </si>
  <si>
    <t xml:space="preserve"> 60 W Glühlampe</t>
  </si>
  <si>
    <t xml:space="preserve"> 45 W Halogenbirne</t>
  </si>
  <si>
    <t xml:space="preserve"> 12 W Energiesparlampe</t>
  </si>
  <si>
    <t xml:space="preserve"> 10 W LED Leuchte</t>
  </si>
  <si>
    <t xml:space="preserve"> </t>
  </si>
  <si>
    <t>Bearbeiten Sie die folgenden Arbeitsblätter.</t>
  </si>
  <si>
    <t>Sie können es hier ausprobieren: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</si>
</sst>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164" formatCode="_-* #,##0.00\ &quot;DM&quot;_-;\-* #,##0.00\ &quot;DM&quot;_-;_-* &quot;-&quot;??\ &quot;DM&quot;_-;_-@_-"/>
    <numFmt numFmtId="165" formatCode="#,##0.00\ &quot; DM&quot;"/>
    <numFmt numFmtId="166" formatCode="General_)"/>
    <numFmt numFmtId="167" formatCode="0.0%"/>
    <numFmt numFmtId="168" formatCode="#,##0.00\ &quot;€&quot;"/>
    <numFmt numFmtId="169" formatCode="_(&quot;ATS&quot;\ * #,##0.00_);_(&quot;ATS&quot;\ * \(#,##0.00\);_(&quot;ATS&quot;\ * &quot;-&quot;??_);_(@_)"/>
    <numFmt numFmtId="170" formatCode="_([$€-2]\ * #,##0.00_);_([$€-2]\ * \(#,##0.00\);_([$€-2]\ * &quot;-&quot;??_)"/>
    <numFmt numFmtId="171" formatCode="_-* #,##0.00\ [$€-1]_-;\-* #,##0.00\ [$€-1]_-;_-* &quot;-&quot;??\ [$€-1]_-"/>
    <numFmt numFmtId="172" formatCode="[$£-809]#,##0.00"/>
    <numFmt numFmtId="173" formatCode="0.0\ &quot;Std&quot;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 MT"/>
    </font>
    <font>
      <sz val="12"/>
      <name val="Arial MT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1"/>
      <color indexed="5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0"/>
      <name val="CG Times"/>
      <family val="1"/>
    </font>
    <font>
      <b/>
      <sz val="14"/>
      <color indexed="56"/>
      <name val="Tahoma"/>
      <family val="2"/>
    </font>
    <font>
      <sz val="12"/>
      <color indexed="18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b/>
      <sz val="22"/>
      <color indexed="23"/>
      <name val="Tahoma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rgb="FF4174B1"/>
      <name val="Arial"/>
      <family val="2"/>
    </font>
    <font>
      <b/>
      <sz val="26"/>
      <color rgb="FF4174B1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gradientFill degree="270">
        <stop position="0">
          <color theme="0"/>
        </stop>
        <stop position="1">
          <color theme="3" tint="0.80001220740379042"/>
        </stop>
      </gradient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hair">
        <color auto="1"/>
      </top>
      <bottom style="thick">
        <color theme="6" tint="-0.499984740745262"/>
      </bottom>
      <diagonal/>
    </border>
    <border>
      <left style="hair">
        <color indexed="64"/>
      </left>
      <right/>
      <top style="hair">
        <color indexed="64"/>
      </top>
      <bottom style="thick">
        <color theme="6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6" tint="-0.499984740745262"/>
      </bottom>
      <diagonal/>
    </border>
    <border>
      <left style="thick">
        <color theme="6" tint="-0.499984740745262"/>
      </left>
      <right style="hair">
        <color indexed="64"/>
      </right>
      <top style="hair">
        <color indexed="64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hair">
        <color auto="1"/>
      </top>
      <bottom style="hair">
        <color auto="1"/>
      </bottom>
      <diagonal/>
    </border>
    <border>
      <left style="thick">
        <color theme="6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hair">
        <color indexed="64"/>
      </right>
      <top/>
      <bottom style="hair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hair">
        <color indexed="64"/>
      </left>
      <right/>
      <top style="thick">
        <color theme="6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6" tint="-0.499984740745262"/>
      </top>
      <bottom style="hair">
        <color indexed="64"/>
      </bottom>
      <diagonal/>
    </border>
    <border>
      <left style="thick">
        <color theme="6" tint="-0.499984740745262"/>
      </left>
      <right style="hair">
        <color indexed="64"/>
      </right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</borders>
  <cellStyleXfs count="14">
    <xf numFmtId="0" fontId="0" fillId="0" borderId="0"/>
    <xf numFmtId="166" fontId="5" fillId="0" borderId="0">
      <alignment horizontal="centerContinuous"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1" fillId="0" borderId="0"/>
    <xf numFmtId="173" fontId="7" fillId="2" borderId="1"/>
    <xf numFmtId="166" fontId="5" fillId="0" borderId="0">
      <alignment horizontal="centerContinuous"/>
    </xf>
    <xf numFmtId="169" fontId="3" fillId="0" borderId="0" applyFont="0" applyFill="0" applyBorder="0" applyAlignment="0" applyProtection="0"/>
    <xf numFmtId="164" fontId="7" fillId="2" borderId="2">
      <alignment horizontal="center" vertical="top" wrapText="1"/>
    </xf>
    <xf numFmtId="164" fontId="20" fillId="2" borderId="2"/>
    <xf numFmtId="0" fontId="2" fillId="0" borderId="0"/>
    <xf numFmtId="44" fontId="2" fillId="0" borderId="0" applyFont="0" applyFill="0" applyBorder="0" applyAlignment="0" applyProtection="0"/>
  </cellStyleXfs>
  <cellXfs count="135">
    <xf numFmtId="0" fontId="0" fillId="0" borderId="0" xfId="0"/>
    <xf numFmtId="165" fontId="0" fillId="0" borderId="0" xfId="0" applyNumberFormat="1"/>
    <xf numFmtId="165" fontId="6" fillId="0" borderId="0" xfId="0" applyNumberFormat="1" applyFont="1"/>
    <xf numFmtId="165" fontId="6" fillId="0" borderId="0" xfId="0" applyNumberFormat="1" applyFont="1" applyBorder="1"/>
    <xf numFmtId="165" fontId="0" fillId="0" borderId="0" xfId="0" applyNumberFormat="1" applyBorder="1"/>
    <xf numFmtId="165" fontId="0" fillId="0" borderId="3" xfId="0" applyNumberFormat="1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165" fontId="0" fillId="0" borderId="4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left"/>
    </xf>
    <xf numFmtId="168" fontId="0" fillId="0" borderId="0" xfId="0" applyNumberFormat="1" applyProtection="1"/>
    <xf numFmtId="165" fontId="0" fillId="0" borderId="0" xfId="0" applyNumberFormat="1" applyProtection="1"/>
    <xf numFmtId="165" fontId="0" fillId="0" borderId="6" xfId="0" applyNumberFormat="1" applyBorder="1"/>
    <xf numFmtId="168" fontId="0" fillId="0" borderId="7" xfId="0" applyNumberFormat="1" applyBorder="1"/>
    <xf numFmtId="0" fontId="7" fillId="0" borderId="0" xfId="0" applyFont="1" applyAlignment="1">
      <alignment horizontal="center"/>
    </xf>
    <xf numFmtId="170" fontId="3" fillId="0" borderId="0" xfId="2" applyAlignment="1">
      <alignment horizontal="center"/>
    </xf>
    <xf numFmtId="169" fontId="3" fillId="0" borderId="0" xfId="9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70" fontId="8" fillId="0" borderId="0" xfId="2" applyFont="1"/>
    <xf numFmtId="0" fontId="10" fillId="0" borderId="0" xfId="0" applyFont="1"/>
    <xf numFmtId="171" fontId="3" fillId="0" borderId="0" xfId="3"/>
    <xf numFmtId="0" fontId="11" fillId="0" borderId="0" xfId="0" applyFont="1"/>
    <xf numFmtId="14" fontId="0" fillId="0" borderId="0" xfId="0" applyNumberFormat="1"/>
    <xf numFmtId="0" fontId="11" fillId="0" borderId="0" xfId="6"/>
    <xf numFmtId="165" fontId="8" fillId="0" borderId="0" xfId="0" applyNumberFormat="1" applyFont="1"/>
    <xf numFmtId="167" fontId="0" fillId="0" borderId="0" xfId="0" applyNumberFormat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168" fontId="0" fillId="0" borderId="0" xfId="0" applyNumberFormat="1" applyBorder="1" applyProtection="1"/>
    <xf numFmtId="168" fontId="0" fillId="0" borderId="0" xfId="0" applyNumberFormat="1" applyBorder="1"/>
    <xf numFmtId="9" fontId="0" fillId="0" borderId="0" xfId="5" applyFont="1" applyBorder="1" applyProtection="1"/>
    <xf numFmtId="0" fontId="7" fillId="0" borderId="0" xfId="0" applyFont="1"/>
    <xf numFmtId="0" fontId="0" fillId="0" borderId="0" xfId="0" applyFill="1"/>
    <xf numFmtId="0" fontId="9" fillId="0" borderId="0" xfId="6" applyFont="1"/>
    <xf numFmtId="0" fontId="13" fillId="0" borderId="0" xfId="6" applyFont="1"/>
    <xf numFmtId="0" fontId="7" fillId="0" borderId="0" xfId="6" applyFo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0" fontId="8" fillId="0" borderId="0" xfId="2" applyFont="1" applyFill="1"/>
    <xf numFmtId="4" fontId="8" fillId="0" borderId="0" xfId="0" applyNumberFormat="1" applyFont="1" applyFill="1"/>
    <xf numFmtId="0" fontId="9" fillId="0" borderId="0" xfId="0" applyFont="1" applyAlignment="1"/>
    <xf numFmtId="0" fontId="15" fillId="0" borderId="0" xfId="0" applyFont="1" applyFill="1"/>
    <xf numFmtId="9" fontId="15" fillId="0" borderId="0" xfId="2" applyNumberFormat="1" applyFont="1" applyAlignment="1">
      <alignment horizontal="center"/>
    </xf>
    <xf numFmtId="0" fontId="11" fillId="2" borderId="0" xfId="0" applyFont="1" applyFill="1"/>
    <xf numFmtId="170" fontId="11" fillId="0" borderId="0" xfId="2" applyFont="1" applyAlignment="1">
      <alignment horizontal="center"/>
    </xf>
    <xf numFmtId="165" fontId="7" fillId="0" borderId="0" xfId="0" applyNumberFormat="1" applyFont="1" applyFill="1" applyBorder="1"/>
    <xf numFmtId="165" fontId="0" fillId="0" borderId="0" xfId="0" applyNumberFormat="1" applyFill="1"/>
    <xf numFmtId="0" fontId="0" fillId="0" borderId="0" xfId="0" applyAlignment="1">
      <alignment horizontal="left" indent="1"/>
    </xf>
    <xf numFmtId="0" fontId="11" fillId="3" borderId="8" xfId="6" applyFill="1" applyBorder="1"/>
    <xf numFmtId="0" fontId="13" fillId="3" borderId="8" xfId="6" applyFont="1" applyFill="1" applyBorder="1"/>
    <xf numFmtId="165" fontId="0" fillId="0" borderId="0" xfId="0" applyNumberFormat="1" applyBorder="1" applyAlignment="1">
      <alignment horizontal="left"/>
    </xf>
    <xf numFmtId="168" fontId="0" fillId="0" borderId="8" xfId="0" applyNumberFormat="1" applyBorder="1" applyProtection="1"/>
    <xf numFmtId="165" fontId="0" fillId="0" borderId="8" xfId="0" applyNumberFormat="1" applyBorder="1"/>
    <xf numFmtId="0" fontId="17" fillId="0" borderId="0" xfId="0" applyFont="1" applyAlignment="1">
      <alignment horizontal="center"/>
    </xf>
    <xf numFmtId="171" fontId="17" fillId="0" borderId="0" xfId="3" applyFont="1" applyAlignment="1">
      <alignment horizontal="center"/>
    </xf>
    <xf numFmtId="0" fontId="18" fillId="0" borderId="0" xfId="0" applyFont="1"/>
    <xf numFmtId="0" fontId="18" fillId="0" borderId="0" xfId="0" applyNumberFormat="1" applyFont="1"/>
    <xf numFmtId="14" fontId="18" fillId="0" borderId="0" xfId="0" applyNumberFormat="1" applyFont="1"/>
    <xf numFmtId="171" fontId="18" fillId="0" borderId="0" xfId="3" applyFont="1"/>
    <xf numFmtId="171" fontId="18" fillId="3" borderId="8" xfId="0" applyNumberFormat="1" applyFont="1" applyFill="1" applyBorder="1"/>
    <xf numFmtId="0" fontId="18" fillId="3" borderId="8" xfId="0" applyFont="1" applyFill="1" applyBorder="1"/>
    <xf numFmtId="170" fontId="8" fillId="3" borderId="9" xfId="2" applyFont="1" applyFill="1" applyBorder="1"/>
    <xf numFmtId="0" fontId="9" fillId="4" borderId="8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left" indent="1"/>
    </xf>
    <xf numFmtId="0" fontId="0" fillId="0" borderId="0" xfId="0" applyBorder="1"/>
    <xf numFmtId="0" fontId="0" fillId="0" borderId="14" xfId="0" applyBorder="1"/>
    <xf numFmtId="0" fontId="22" fillId="0" borderId="13" xfId="0" applyFont="1" applyBorder="1" applyAlignment="1">
      <alignment horizontal="left" indent="1"/>
    </xf>
    <xf numFmtId="0" fontId="0" fillId="0" borderId="13" xfId="0" applyBorder="1"/>
    <xf numFmtId="0" fontId="11" fillId="0" borderId="8" xfId="0" applyFont="1" applyBorder="1"/>
    <xf numFmtId="0" fontId="0" fillId="0" borderId="13" xfId="0" applyBorder="1" applyAlignment="1">
      <alignment horizontal="left" indent="2"/>
    </xf>
    <xf numFmtId="0" fontId="11" fillId="0" borderId="15" xfId="0" applyFont="1" applyBorder="1"/>
    <xf numFmtId="0" fontId="25" fillId="0" borderId="13" xfId="0" applyFont="1" applyBorder="1" applyAlignment="1">
      <alignment horizontal="left" indent="2"/>
    </xf>
    <xf numFmtId="0" fontId="16" fillId="3" borderId="16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9" fillId="0" borderId="0" xfId="4" applyAlignment="1" applyProtection="1"/>
    <xf numFmtId="0" fontId="26" fillId="0" borderId="0" xfId="0" applyFont="1"/>
    <xf numFmtId="0" fontId="27" fillId="0" borderId="0" xfId="0" applyFont="1" applyBorder="1" applyAlignment="1">
      <alignment horizontal="left"/>
    </xf>
    <xf numFmtId="172" fontId="11" fillId="3" borderId="20" xfId="2" applyNumberFormat="1" applyFont="1" applyFill="1" applyBorder="1" applyAlignment="1">
      <alignment horizontal="center"/>
    </xf>
    <xf numFmtId="170" fontId="11" fillId="3" borderId="21" xfId="2" applyFont="1" applyFill="1" applyBorder="1" applyAlignment="1">
      <alignment horizontal="center"/>
    </xf>
    <xf numFmtId="172" fontId="11" fillId="3" borderId="22" xfId="2" applyNumberFormat="1" applyFont="1" applyFill="1" applyBorder="1" applyAlignment="1">
      <alignment horizontal="center"/>
    </xf>
    <xf numFmtId="170" fontId="11" fillId="3" borderId="23" xfId="2" applyFont="1" applyFill="1" applyBorder="1" applyAlignment="1">
      <alignment horizontal="center"/>
    </xf>
    <xf numFmtId="172" fontId="11" fillId="3" borderId="24" xfId="2" applyNumberFormat="1" applyFont="1" applyFill="1" applyBorder="1" applyAlignment="1">
      <alignment horizontal="center"/>
    </xf>
    <xf numFmtId="170" fontId="11" fillId="3" borderId="25" xfId="2" applyFont="1" applyFill="1" applyBorder="1" applyAlignment="1">
      <alignment horizontal="center"/>
    </xf>
    <xf numFmtId="168" fontId="0" fillId="3" borderId="8" xfId="0" applyNumberFormat="1" applyFill="1" applyBorder="1" applyProtection="1"/>
    <xf numFmtId="168" fontId="7" fillId="0" borderId="0" xfId="0" applyNumberFormat="1" applyFont="1" applyProtection="1"/>
    <xf numFmtId="9" fontId="0" fillId="3" borderId="0" xfId="5" applyFont="1" applyFill="1" applyBorder="1" applyProtection="1"/>
    <xf numFmtId="0" fontId="0" fillId="3" borderId="0" xfId="0" applyFill="1"/>
    <xf numFmtId="0" fontId="2" fillId="0" borderId="0" xfId="12"/>
    <xf numFmtId="44" fontId="2" fillId="5" borderId="8" xfId="12" applyNumberFormat="1" applyFill="1" applyBorder="1"/>
    <xf numFmtId="44" fontId="2" fillId="5" borderId="0" xfId="12" applyNumberFormat="1" applyFill="1"/>
    <xf numFmtId="0" fontId="2" fillId="5" borderId="0" xfId="12" applyFill="1"/>
    <xf numFmtId="44" fontId="30" fillId="5" borderId="26" xfId="12" applyNumberFormat="1" applyFont="1" applyFill="1" applyBorder="1"/>
    <xf numFmtId="44" fontId="2" fillId="5" borderId="27" xfId="12" applyNumberFormat="1" applyFill="1" applyBorder="1"/>
    <xf numFmtId="0" fontId="2" fillId="5" borderId="28" xfId="12" applyFill="1" applyBorder="1"/>
    <xf numFmtId="0" fontId="2" fillId="0" borderId="28" xfId="12" applyBorder="1" applyAlignment="1">
      <alignment horizontal="center"/>
    </xf>
    <xf numFmtId="44" fontId="30" fillId="5" borderId="30" xfId="12" applyNumberFormat="1" applyFont="1" applyFill="1" applyBorder="1"/>
    <xf numFmtId="44" fontId="2" fillId="5" borderId="23" xfId="12" applyNumberFormat="1" applyFill="1" applyBorder="1"/>
    <xf numFmtId="0" fontId="2" fillId="5" borderId="8" xfId="12" applyFill="1" applyBorder="1"/>
    <xf numFmtId="0" fontId="2" fillId="0" borderId="8" xfId="12" applyBorder="1" applyAlignment="1">
      <alignment horizontal="center"/>
    </xf>
    <xf numFmtId="0" fontId="2" fillId="0" borderId="32" xfId="12" applyBorder="1"/>
    <xf numFmtId="0" fontId="2" fillId="0" borderId="0" xfId="12" applyAlignment="1">
      <alignment horizontal="center" wrapText="1"/>
    </xf>
    <xf numFmtId="0" fontId="2" fillId="0" borderId="0" xfId="12" applyAlignment="1">
      <alignment wrapText="1"/>
    </xf>
    <xf numFmtId="0" fontId="2" fillId="0" borderId="8" xfId="12" applyBorder="1" applyAlignment="1">
      <alignment horizontal="center" wrapText="1"/>
    </xf>
    <xf numFmtId="0" fontId="2" fillId="0" borderId="0" xfId="12" applyAlignment="1">
      <alignment horizontal="right"/>
    </xf>
    <xf numFmtId="44" fontId="15" fillId="0" borderId="8" xfId="13" applyFont="1" applyBorder="1" applyAlignment="1">
      <alignment horizontal="center"/>
    </xf>
    <xf numFmtId="0" fontId="2" fillId="0" borderId="8" xfId="12" applyBorder="1" applyAlignment="1">
      <alignment horizontal="right"/>
    </xf>
    <xf numFmtId="0" fontId="32" fillId="5" borderId="8" xfId="12" applyFont="1" applyFill="1" applyBorder="1" applyAlignment="1">
      <alignment horizontal="center"/>
    </xf>
    <xf numFmtId="0" fontId="32" fillId="0" borderId="8" xfId="12" applyFont="1" applyBorder="1" applyAlignment="1">
      <alignment horizontal="center"/>
    </xf>
    <xf numFmtId="0" fontId="2" fillId="0" borderId="38" xfId="12" applyBorder="1"/>
    <xf numFmtId="0" fontId="1" fillId="0" borderId="31" xfId="12" applyFont="1" applyBorder="1" applyAlignment="1">
      <alignment horizontal="left"/>
    </xf>
    <xf numFmtId="0" fontId="1" fillId="0" borderId="29" xfId="12" applyFont="1" applyBorder="1" applyAlignment="1">
      <alignment horizontal="left"/>
    </xf>
    <xf numFmtId="0" fontId="3" fillId="0" borderId="0" xfId="0" applyFont="1"/>
    <xf numFmtId="0" fontId="34" fillId="6" borderId="0" xfId="12" applyFont="1" applyFill="1" applyAlignment="1">
      <alignment horizontal="center" vertical="center" wrapText="1"/>
    </xf>
    <xf numFmtId="0" fontId="33" fillId="6" borderId="0" xfId="12" applyFont="1" applyFill="1" applyAlignment="1">
      <alignment horizontal="center" vertical="center"/>
    </xf>
    <xf numFmtId="0" fontId="2" fillId="0" borderId="34" xfId="12" applyBorder="1" applyAlignment="1">
      <alignment horizontal="center" wrapText="1"/>
    </xf>
    <xf numFmtId="0" fontId="2" fillId="0" borderId="32" xfId="12" applyBorder="1" applyAlignment="1">
      <alignment horizontal="center" wrapText="1"/>
    </xf>
    <xf numFmtId="0" fontId="28" fillId="0" borderId="0" xfId="12" applyFont="1" applyAlignment="1">
      <alignment horizontal="left" vertical="center" wrapText="1"/>
    </xf>
    <xf numFmtId="0" fontId="2" fillId="0" borderId="36" xfId="12" applyBorder="1" applyAlignment="1">
      <alignment horizontal="center"/>
    </xf>
    <xf numFmtId="0" fontId="2" fillId="0" borderId="36" xfId="12" applyBorder="1" applyAlignment="1">
      <alignment horizontal="center" wrapText="1"/>
    </xf>
    <xf numFmtId="0" fontId="2" fillId="0" borderId="8" xfId="12" applyBorder="1" applyAlignment="1">
      <alignment horizontal="center" wrapText="1"/>
    </xf>
    <xf numFmtId="0" fontId="2" fillId="0" borderId="35" xfId="12" applyBorder="1" applyAlignment="1">
      <alignment horizontal="center" wrapText="1"/>
    </xf>
    <xf numFmtId="0" fontId="2" fillId="0" borderId="23" xfId="12" applyBorder="1" applyAlignment="1">
      <alignment horizontal="center" wrapText="1"/>
    </xf>
    <xf numFmtId="0" fontId="2" fillId="0" borderId="37" xfId="12" applyBorder="1" applyAlignment="1">
      <alignment horizontal="center" wrapText="1"/>
    </xf>
    <xf numFmtId="0" fontId="2" fillId="0" borderId="33" xfId="12" applyBorder="1" applyAlignment="1">
      <alignment horizontal="center" wrapText="1"/>
    </xf>
    <xf numFmtId="165" fontId="12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 vertical="center"/>
    </xf>
  </cellXfs>
  <cellStyles count="14">
    <cellStyle name="einspar" xfId="1"/>
    <cellStyle name="Euro" xfId="2"/>
    <cellStyle name="Euro_Haushaltsbuch" xfId="3"/>
    <cellStyle name="Hyperlink" xfId="4" builtinId="8"/>
    <cellStyle name="Prozent" xfId="5" builtinId="5"/>
    <cellStyle name="Standard" xfId="0" builtinId="0"/>
    <cellStyle name="Standard 2" xfId="12"/>
    <cellStyle name="Standard_Gliederung" xfId="6"/>
    <cellStyle name="Stundensummen" xfId="7"/>
    <cellStyle name="Überschrift" xfId="8" builtinId="15" customBuiltin="1"/>
    <cellStyle name="Währung 2" xfId="13"/>
    <cellStyle name="Währung_Rabatt für A-Kunden" xfId="9"/>
    <cellStyle name="Zusammen" xfId="10"/>
    <cellStyle name="Zusammenfassung" xfId="11"/>
  </cellStyles>
  <dxfs count="24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C2E49C"/>
        </patternFill>
      </fill>
    </dxf>
    <dxf>
      <fill>
        <patternFill>
          <bgColor rgb="FFC0E399"/>
        </patternFill>
      </fill>
    </dxf>
    <dxf>
      <fill>
        <patternFill>
          <bgColor rgb="FFC0E399"/>
        </patternFill>
      </fill>
    </dxf>
    <dxf>
      <fill>
        <patternFill>
          <bgColor rgb="FFBCE29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4959898673624"/>
          <c:y val="4.0983715910273423E-2"/>
          <c:w val="0.80777622985310438"/>
          <c:h val="0.846996795478984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Kleidung!$A$2:$A$7</c:f>
              <c:strCache>
                <c:ptCount val="6"/>
                <c:pt idx="0">
                  <c:v>Hemd </c:v>
                </c:pt>
                <c:pt idx="1">
                  <c:v>Hose</c:v>
                </c:pt>
                <c:pt idx="2">
                  <c:v>Kleid</c:v>
                </c:pt>
                <c:pt idx="3">
                  <c:v>Mantel</c:v>
                </c:pt>
                <c:pt idx="4">
                  <c:v>Bluse</c:v>
                </c:pt>
                <c:pt idx="5">
                  <c:v>Socken</c:v>
                </c:pt>
              </c:strCache>
            </c:strRef>
          </c:cat>
          <c:val>
            <c:numRef>
              <c:f>Kleidung!$B$2:$B$7</c:f>
              <c:numCache>
                <c:formatCode>General</c:formatCode>
                <c:ptCount val="6"/>
                <c:pt idx="0">
                  <c:v>5347</c:v>
                </c:pt>
                <c:pt idx="1">
                  <c:v>6991</c:v>
                </c:pt>
                <c:pt idx="2">
                  <c:v>5123</c:v>
                </c:pt>
                <c:pt idx="3">
                  <c:v>4174</c:v>
                </c:pt>
                <c:pt idx="4">
                  <c:v>853</c:v>
                </c:pt>
                <c:pt idx="5">
                  <c:v>1234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C1-4CE9-B215-F89F0131537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Kleidung!$A$2:$A$7</c:f>
              <c:strCache>
                <c:ptCount val="6"/>
                <c:pt idx="0">
                  <c:v>Hemd </c:v>
                </c:pt>
                <c:pt idx="1">
                  <c:v>Hose</c:v>
                </c:pt>
                <c:pt idx="2">
                  <c:v>Kleid</c:v>
                </c:pt>
                <c:pt idx="3">
                  <c:v>Mantel</c:v>
                </c:pt>
                <c:pt idx="4">
                  <c:v>Bluse</c:v>
                </c:pt>
                <c:pt idx="5">
                  <c:v>Socken</c:v>
                </c:pt>
              </c:strCache>
            </c:strRef>
          </c:cat>
          <c:val>
            <c:numRef>
              <c:f>Kleidung!$C$2:$C$7</c:f>
              <c:numCache>
                <c:formatCode>General</c:formatCode>
                <c:ptCount val="6"/>
                <c:pt idx="0">
                  <c:v>5080</c:v>
                </c:pt>
                <c:pt idx="1">
                  <c:v>6641</c:v>
                </c:pt>
                <c:pt idx="2">
                  <c:v>4867</c:v>
                </c:pt>
                <c:pt idx="3">
                  <c:v>3965</c:v>
                </c:pt>
                <c:pt idx="4">
                  <c:v>810</c:v>
                </c:pt>
                <c:pt idx="5">
                  <c:v>1172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C1-4CE9-B215-F89F0131537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Kleidung!$A$2:$A$7</c:f>
              <c:strCache>
                <c:ptCount val="6"/>
                <c:pt idx="0">
                  <c:v>Hemd </c:v>
                </c:pt>
                <c:pt idx="1">
                  <c:v>Hose</c:v>
                </c:pt>
                <c:pt idx="2">
                  <c:v>Kleid</c:v>
                </c:pt>
                <c:pt idx="3">
                  <c:v>Mantel</c:v>
                </c:pt>
                <c:pt idx="4">
                  <c:v>Bluse</c:v>
                </c:pt>
                <c:pt idx="5">
                  <c:v>Socken</c:v>
                </c:pt>
              </c:strCache>
            </c:strRef>
          </c:cat>
          <c:val>
            <c:numRef>
              <c:f>Kleidung!$D$2:$D$7</c:f>
              <c:numCache>
                <c:formatCode>General</c:formatCode>
                <c:ptCount val="6"/>
                <c:pt idx="0">
                  <c:v>5014</c:v>
                </c:pt>
                <c:pt idx="1">
                  <c:v>6555</c:v>
                </c:pt>
                <c:pt idx="2">
                  <c:v>4804</c:v>
                </c:pt>
                <c:pt idx="3">
                  <c:v>3914</c:v>
                </c:pt>
                <c:pt idx="4">
                  <c:v>800</c:v>
                </c:pt>
                <c:pt idx="5">
                  <c:v>1157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C1-4CE9-B215-F89F01315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26400"/>
        <c:axId val="56332288"/>
      </c:barChart>
      <c:catAx>
        <c:axId val="5632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32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632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10</xdr:row>
      <xdr:rowOff>171450</xdr:rowOff>
    </xdr:from>
    <xdr:to>
      <xdr:col>4</xdr:col>
      <xdr:colOff>304800</xdr:colOff>
      <xdr:row>10</xdr:row>
      <xdr:rowOff>171450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xmlns="" id="{00000000-0008-0000-0000-000001200000}"/>
            </a:ext>
          </a:extLst>
        </xdr:cNvPr>
        <xdr:cNvSpPr>
          <a:spLocks noChangeShapeType="1"/>
        </xdr:cNvSpPr>
      </xdr:nvSpPr>
      <xdr:spPr bwMode="auto">
        <a:xfrm>
          <a:off x="3352800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714375</xdr:colOff>
      <xdr:row>0</xdr:row>
      <xdr:rowOff>381000</xdr:rowOff>
    </xdr:from>
    <xdr:to>
      <xdr:col>8</xdr:col>
      <xdr:colOff>486451</xdr:colOff>
      <xdr:row>3</xdr:row>
      <xdr:rowOff>4039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381000"/>
          <a:ext cx="1553251" cy="718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66675</xdr:rowOff>
    </xdr:from>
    <xdr:to>
      <xdr:col>5</xdr:col>
      <xdr:colOff>647700</xdr:colOff>
      <xdr:row>27</xdr:row>
      <xdr:rowOff>123825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9</xdr:row>
      <xdr:rowOff>47625</xdr:rowOff>
    </xdr:from>
    <xdr:to>
      <xdr:col>10</xdr:col>
      <xdr:colOff>657225</xdr:colOff>
      <xdr:row>26</xdr:row>
      <xdr:rowOff>142875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xmlns="" id="{00000000-0008-0000-0100-0000030C0000}"/>
            </a:ext>
          </a:extLst>
        </xdr:cNvPr>
        <xdr:cNvSpPr txBox="1">
          <a:spLocks noChangeArrowheads="1"/>
        </xdr:cNvSpPr>
      </xdr:nvSpPr>
      <xdr:spPr bwMode="auto">
        <a:xfrm>
          <a:off x="4686300" y="1838325"/>
          <a:ext cx="3733800" cy="3333750"/>
        </a:xfrm>
        <a:prstGeom prst="rect">
          <a:avLst/>
        </a:prstGeom>
        <a:solidFill>
          <a:srgbClr val="CC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82800" rIns="90000" bIns="8280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den gelb schattierten Feldern jeweils die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entsprechenden Summen.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Formatiere die Zellen B2 bis I8 mit dem Euro-Zeichen ohne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Dezimalstellen, mit Tausenderpunkt.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Bringe dieses Tabellenblatt ins Querformat. Ändere die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Seitenränder links und rechts auf 1 cm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Ändere den Diagrammtyp auf gestapelte Linie.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Lasse die Legende unten anzeigen.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Als Diagrammtitel soll der Text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Einnahmen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angezeigt werden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Ändere die Farbe der Zeichnungsfläche beliebig.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Füge in der Kopfzeile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zentriert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den Dateinamen ein. In der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Fußzeile lasse das aktuelle Datum rechtsbündig anzeigen.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104775</xdr:rowOff>
    </xdr:from>
    <xdr:to>
      <xdr:col>7</xdr:col>
      <xdr:colOff>752475</xdr:colOff>
      <xdr:row>32</xdr:row>
      <xdr:rowOff>180975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209550" y="3571875"/>
          <a:ext cx="7181850" cy="249555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F4 die Summe der Ausgaben für Lebensmittel, in F5 die Summe für Benzin, in F6 die Summe für Kleidung usw.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F11 die Gesamtsumme.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Formatiere die Zellen F12 bis G12 mit grüner Schriftfarbe und Fettdruck.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Gib in G4 die Anteile in % an mit der Formel F4 dividiert durch F12. Verwende passende Zellbezüge!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Formatiere das Datum in der Spalte A so, dass  die Jahreszahl zweistellig angezeigt wird.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Übertrage das Format der Zellen A3 bis C3 auf die Zellen E3 bis G3.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Erstelle ein Balkendiagramm über die Zellen E3 bis F10 als neues Blatt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Ausgaben2.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Weise jedem Balken eine andere Farbe zu.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Verschiebe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Ausgaben2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hinter das Tabellenblatt </a:t>
          </a:r>
          <a:r>
            <a:rPr lang="de-DE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Ausgaben.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161925</xdr:rowOff>
    </xdr:from>
    <xdr:to>
      <xdr:col>4</xdr:col>
      <xdr:colOff>752475</xdr:colOff>
      <xdr:row>14</xdr:row>
      <xdr:rowOff>142875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SpPr txBox="1">
          <a:spLocks noChangeArrowheads="1"/>
        </xdr:cNvSpPr>
      </xdr:nvSpPr>
      <xdr:spPr bwMode="auto">
        <a:xfrm>
          <a:off x="57150" y="1704975"/>
          <a:ext cx="5010150" cy="114300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E4 den Umsatz mit der Formel D4 mal A4 und kopiere die Formel in die entsprechenden Zellen darunter.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Gib in E8 den Gesamtumsatz mit der Summenfunktion an.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Kopiere den Inhalt dieses Tabellenblattes auf das Tabellenblatt Tabelle 1.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28575</xdr:rowOff>
    </xdr:from>
    <xdr:to>
      <xdr:col>5</xdr:col>
      <xdr:colOff>647700</xdr:colOff>
      <xdr:row>23</xdr:row>
      <xdr:rowOff>9525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SpPr txBox="1">
          <a:spLocks noChangeArrowheads="1"/>
        </xdr:cNvSpPr>
      </xdr:nvSpPr>
      <xdr:spPr bwMode="auto">
        <a:xfrm>
          <a:off x="28575" y="2819400"/>
          <a:ext cx="5010150" cy="127635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ctr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Blende die Gitternetzlinien ein!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C6 den Rabatt für den Kunden Gruber mit der Formel B6 mal B14.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Achte auf richtige Zellbezüge!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Kopiere die Formel in die entsprechenden Zellen - Formatiere in der richtigen Währung!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den Verkaufspreis2 mit der Formel B6 minus C6.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310552</xdr:colOff>
      <xdr:row>0</xdr:row>
      <xdr:rowOff>163902</xdr:rowOff>
    </xdr:from>
    <xdr:ext cx="2429393" cy="1776682"/>
    <xdr:pic>
      <xdr:nvPicPr>
        <xdr:cNvPr id="2" name="Grafik 1" descr="C:\Users\user\AppData\Local\Microsoft\Windows\Temporary Internet Files\Content.IE5\5JUNCJ2S\MP900386748[1]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4527" y="163902"/>
          <a:ext cx="2429393" cy="1776682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133350</xdr:rowOff>
    </xdr:from>
    <xdr:to>
      <xdr:col>11</xdr:col>
      <xdr:colOff>457200</xdr:colOff>
      <xdr:row>19</xdr:row>
      <xdr:rowOff>9525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5800725" y="133350"/>
          <a:ext cx="3581400" cy="3276600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Berechne in den gelb schattierten Zellen die angebenen Werte!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der Spalte G wurden die  Anteile der Personen berechnet.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Was ist an diesen Formeln falsch? Stelle sie richtig!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Richte die Überschrift Umsätze am oberen Zellenrand aus.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Lege den Bereich von A1 bis G19 als Druckbereich fest. 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Drucke aber das Tabellenblatt nicht aus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Setze das Tabellenblatt ins Querformat.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Erstelle ein Kreisdiagramm über den Bereich von A5 bis A10 und F5 bis F10.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 unten,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Prozentwerte sollen als Beschriftung angezeigt werden.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Platziere das Diagramm ungefähr im Bereich von A22 bis G45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4</xdr:row>
      <xdr:rowOff>95250</xdr:rowOff>
    </xdr:from>
    <xdr:to>
      <xdr:col>8</xdr:col>
      <xdr:colOff>9525</xdr:colOff>
      <xdr:row>34</xdr:row>
      <xdr:rowOff>47625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xmlns="" id="{00000000-0008-0000-0900-0000011C0000}"/>
            </a:ext>
          </a:extLst>
        </xdr:cNvPr>
        <xdr:cNvSpPr txBox="1">
          <a:spLocks noChangeArrowheads="1"/>
        </xdr:cNvSpPr>
      </xdr:nvSpPr>
      <xdr:spPr bwMode="auto">
        <a:xfrm>
          <a:off x="5619750" y="742950"/>
          <a:ext cx="3752850" cy="4810125"/>
        </a:xfrm>
        <a:prstGeom prst="rect">
          <a:avLst/>
        </a:prstGeom>
        <a:solidFill>
          <a:srgbClr val="CCFFCC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Blende die Gitternetzlinien ein!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Schattiere die Zellen A4 bis F4 mit gelber Farbe.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Verwende für dieSpalten A bis F die optimale Breite.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Spalte G soll eine Spaltenbreite von 9,2 aufweisen.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Weise der Zelle G4 einen Zeilenumbruch zu.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Ersetze den Zunamen Geiger durch Bauer.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Wende in F160 und F161 die Funktionen für Anzahl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bzw. Mittelwert der Zellen F5 bis F158 an (ohne Dezimalstellen)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Wende in G5 eine Funktion an, die folgendes bewirkt: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WENN die Höhe der Spende größer als Null ist, dann soll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das Ergebnis der Text JA, sonst --- angezeigt werden.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Kopiere diese Funktion in die entsprechenden Zellen darunter.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Füge zwischen der Zeile 4 und 5 eine neue Zeile ein.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Schreibe deine Daten in die entsprechenden Zellen.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Fixiere die Zeile 4 der Tabelle! (=Einfrieren)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Definiere den Druckbereich: A1:G161 (Hebe vorher die Fixierung auf)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Ändere die Seiteneinrichtung so, dass dieses Tabellenblatt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beim Drucken auf zwei Seiten (Hochformat) passt.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Lasse die Inhalte der Zeile 4 auf jeder gedruckten Seite anzeigen.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workbookViewId="0">
      <selection activeCell="E17" sqref="E17"/>
    </sheetView>
  </sheetViews>
  <sheetFormatPr baseColWidth="10" defaultRowHeight="12.75"/>
  <cols>
    <col min="2" max="2" width="16" customWidth="1"/>
    <col min="4" max="4" width="6.85546875" customWidth="1"/>
    <col min="8" max="8" width="15.28515625" customWidth="1"/>
  </cols>
  <sheetData>
    <row r="1" spans="1:8" ht="59.25" customHeight="1">
      <c r="B1" s="85" t="s">
        <v>316</v>
      </c>
      <c r="H1" s="66"/>
    </row>
    <row r="2" spans="1:8" ht="13.7" customHeight="1" thickBot="1"/>
    <row r="3" spans="1:8" ht="13.5" thickTop="1">
      <c r="B3" s="67"/>
      <c r="C3" s="68"/>
      <c r="D3" s="68"/>
      <c r="E3" s="68"/>
      <c r="F3" s="68"/>
      <c r="G3" s="68"/>
      <c r="H3" s="69"/>
    </row>
    <row r="4" spans="1:8">
      <c r="B4" s="70"/>
      <c r="C4" s="71"/>
      <c r="D4" s="71"/>
      <c r="E4" s="71"/>
      <c r="F4" s="71"/>
      <c r="G4" s="71"/>
      <c r="H4" s="72"/>
    </row>
    <row r="5" spans="1:8" ht="15">
      <c r="B5" s="73" t="s">
        <v>334</v>
      </c>
      <c r="C5" s="71"/>
      <c r="D5" s="71"/>
      <c r="E5" s="71"/>
      <c r="F5" s="71"/>
      <c r="G5" s="71"/>
      <c r="H5" s="72"/>
    </row>
    <row r="6" spans="1:8" ht="15">
      <c r="B6" s="73"/>
      <c r="C6" s="71"/>
      <c r="D6" s="71"/>
      <c r="E6" s="71"/>
      <c r="F6" s="71"/>
      <c r="G6" s="71"/>
      <c r="H6" s="72"/>
    </row>
    <row r="7" spans="1:8" ht="15.75">
      <c r="B7" s="73" t="s">
        <v>315</v>
      </c>
      <c r="C7" s="71"/>
      <c r="D7" s="71"/>
      <c r="E7" s="71"/>
      <c r="F7" s="71"/>
      <c r="G7" s="71"/>
      <c r="H7" s="72"/>
    </row>
    <row r="8" spans="1:8">
      <c r="B8" s="74"/>
      <c r="C8" s="71"/>
      <c r="D8" s="71"/>
      <c r="E8" s="71"/>
      <c r="F8" s="71"/>
      <c r="G8" s="71"/>
      <c r="H8" s="72"/>
    </row>
    <row r="9" spans="1:8" ht="15">
      <c r="B9" s="74"/>
      <c r="C9" s="71"/>
      <c r="D9" s="71"/>
      <c r="E9" s="75">
        <v>1</v>
      </c>
      <c r="F9" s="71"/>
      <c r="G9" s="71"/>
      <c r="H9" s="72"/>
    </row>
    <row r="10" spans="1:8" ht="15">
      <c r="B10" s="76"/>
      <c r="C10" s="71"/>
      <c r="D10" s="71"/>
      <c r="E10" s="75">
        <v>2</v>
      </c>
      <c r="F10" s="71"/>
      <c r="G10" s="71"/>
      <c r="H10" s="72"/>
    </row>
    <row r="11" spans="1:8" ht="15.75" thickBot="1">
      <c r="B11" s="74"/>
      <c r="C11" s="71"/>
      <c r="D11" s="71"/>
      <c r="E11" s="77">
        <v>3</v>
      </c>
      <c r="F11" s="71"/>
      <c r="G11" s="71"/>
      <c r="H11" s="72"/>
    </row>
    <row r="12" spans="1:8" ht="15.75">
      <c r="B12" s="78" t="s">
        <v>335</v>
      </c>
      <c r="C12" s="71"/>
      <c r="D12" s="71"/>
      <c r="E12" s="79"/>
      <c r="F12" s="71"/>
      <c r="G12" s="71"/>
      <c r="H12" s="72"/>
    </row>
    <row r="13" spans="1:8" ht="13.5" thickBot="1">
      <c r="B13" s="80"/>
      <c r="C13" s="81"/>
      <c r="D13" s="81"/>
      <c r="E13" s="81"/>
      <c r="F13" s="81"/>
      <c r="G13" s="81"/>
      <c r="H13" s="82"/>
    </row>
    <row r="14" spans="1:8" ht="13.5" thickTop="1"/>
    <row r="15" spans="1:8">
      <c r="C15" t="s">
        <v>333</v>
      </c>
    </row>
    <row r="16" spans="1:8">
      <c r="A16" s="120" t="s">
        <v>333</v>
      </c>
    </row>
    <row r="21" spans="2:5">
      <c r="B21" s="83"/>
      <c r="C21" s="83"/>
      <c r="D21" s="83"/>
      <c r="E21" s="83"/>
    </row>
    <row r="35" spans="2:8">
      <c r="B35" s="71"/>
      <c r="C35" s="71"/>
      <c r="D35" s="71"/>
      <c r="E35" s="71"/>
      <c r="F35" s="71"/>
      <c r="G35" s="71"/>
      <c r="H35" s="71"/>
    </row>
    <row r="36" spans="2:8" ht="15.75" customHeight="1">
      <c r="B36" s="84"/>
    </row>
    <row r="37" spans="2:8" ht="15" customHeight="1">
      <c r="B37" s="84"/>
    </row>
  </sheetData>
  <phoneticPr fontId="4" type="noConversion"/>
  <conditionalFormatting sqref="E12">
    <cfRule type="cellIs" dxfId="23" priority="1" stopIfTrue="1" operator="equal">
      <formula>SUM(E9:E11)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opLeftCell="B1" workbookViewId="0">
      <selection activeCell="I25" sqref="I25"/>
    </sheetView>
  </sheetViews>
  <sheetFormatPr baseColWidth="10" defaultRowHeight="12.75"/>
  <cols>
    <col min="3" max="3" width="16.85546875" customWidth="1"/>
    <col min="7" max="7" width="7.7109375" customWidth="1"/>
    <col min="8" max="8" width="58.7109375" style="50" customWidth="1"/>
  </cols>
  <sheetData>
    <row r="1" spans="1:8">
      <c r="A1" t="s">
        <v>144</v>
      </c>
    </row>
    <row r="4" spans="1:8">
      <c r="A4" t="s">
        <v>174</v>
      </c>
      <c r="B4" t="s">
        <v>11</v>
      </c>
      <c r="C4" t="s">
        <v>12</v>
      </c>
      <c r="D4" t="s">
        <v>13</v>
      </c>
      <c r="E4" t="s">
        <v>14</v>
      </c>
      <c r="F4" t="s">
        <v>170</v>
      </c>
      <c r="G4" t="s">
        <v>172</v>
      </c>
    </row>
    <row r="5" spans="1:8">
      <c r="A5" t="s">
        <v>146</v>
      </c>
      <c r="B5" t="s">
        <v>50</v>
      </c>
      <c r="C5" t="s">
        <v>232</v>
      </c>
      <c r="D5">
        <v>5020</v>
      </c>
      <c r="E5" t="s">
        <v>293</v>
      </c>
      <c r="F5">
        <v>50</v>
      </c>
      <c r="G5" s="95"/>
      <c r="H5"/>
    </row>
    <row r="6" spans="1:8">
      <c r="A6" t="s">
        <v>43</v>
      </c>
      <c r="B6" t="s">
        <v>184</v>
      </c>
      <c r="C6" t="s">
        <v>81</v>
      </c>
      <c r="D6">
        <v>5020</v>
      </c>
      <c r="E6" t="s">
        <v>293</v>
      </c>
      <c r="F6">
        <v>60</v>
      </c>
      <c r="G6" s="95"/>
      <c r="H6"/>
    </row>
    <row r="7" spans="1:8">
      <c r="A7" t="s">
        <v>110</v>
      </c>
      <c r="B7" t="s">
        <v>76</v>
      </c>
      <c r="C7" t="s">
        <v>233</v>
      </c>
      <c r="D7">
        <v>5020</v>
      </c>
      <c r="E7" t="s">
        <v>293</v>
      </c>
      <c r="F7">
        <v>70</v>
      </c>
      <c r="G7" s="95"/>
      <c r="H7"/>
    </row>
    <row r="8" spans="1:8">
      <c r="A8" t="s">
        <v>139</v>
      </c>
      <c r="B8" t="s">
        <v>17</v>
      </c>
      <c r="C8" t="s">
        <v>164</v>
      </c>
      <c r="D8">
        <v>5020</v>
      </c>
      <c r="E8" t="s">
        <v>293</v>
      </c>
      <c r="F8">
        <v>100</v>
      </c>
      <c r="G8" s="95"/>
      <c r="H8"/>
    </row>
    <row r="9" spans="1:8">
      <c r="A9" t="s">
        <v>149</v>
      </c>
      <c r="B9" t="s">
        <v>68</v>
      </c>
      <c r="C9" t="s">
        <v>169</v>
      </c>
      <c r="D9">
        <v>5020</v>
      </c>
      <c r="E9" t="s">
        <v>293</v>
      </c>
      <c r="F9">
        <v>60</v>
      </c>
      <c r="G9" s="95"/>
      <c r="H9"/>
    </row>
    <row r="10" spans="1:8">
      <c r="A10" t="s">
        <v>43</v>
      </c>
      <c r="B10" t="s">
        <v>44</v>
      </c>
      <c r="C10" t="s">
        <v>166</v>
      </c>
      <c r="D10">
        <v>5020</v>
      </c>
      <c r="E10" t="s">
        <v>293</v>
      </c>
      <c r="F10">
        <v>0</v>
      </c>
      <c r="G10" s="95"/>
      <c r="H10"/>
    </row>
    <row r="11" spans="1:8">
      <c r="A11" t="s">
        <v>137</v>
      </c>
      <c r="B11" t="s">
        <v>46</v>
      </c>
      <c r="C11" t="s">
        <v>195</v>
      </c>
      <c r="D11">
        <v>5020</v>
      </c>
      <c r="E11" t="s">
        <v>293</v>
      </c>
      <c r="F11">
        <v>100</v>
      </c>
      <c r="G11" s="95"/>
      <c r="H11"/>
    </row>
    <row r="12" spans="1:8">
      <c r="A12" t="s">
        <v>43</v>
      </c>
      <c r="B12" t="s">
        <v>46</v>
      </c>
      <c r="C12" t="s">
        <v>165</v>
      </c>
      <c r="D12">
        <v>5020</v>
      </c>
      <c r="E12" t="s">
        <v>293</v>
      </c>
      <c r="F12">
        <v>0</v>
      </c>
      <c r="G12" s="95"/>
      <c r="H12"/>
    </row>
    <row r="13" spans="1:8">
      <c r="A13" t="s">
        <v>102</v>
      </c>
      <c r="B13" t="s">
        <v>46</v>
      </c>
      <c r="C13" t="s">
        <v>268</v>
      </c>
      <c r="D13">
        <v>5020</v>
      </c>
      <c r="E13" t="s">
        <v>293</v>
      </c>
      <c r="F13">
        <v>50</v>
      </c>
      <c r="G13" s="95"/>
      <c r="H13"/>
    </row>
    <row r="14" spans="1:8">
      <c r="A14" t="s">
        <v>147</v>
      </c>
      <c r="B14" t="s">
        <v>46</v>
      </c>
      <c r="C14" t="s">
        <v>53</v>
      </c>
      <c r="D14">
        <v>5020</v>
      </c>
      <c r="E14" t="s">
        <v>293</v>
      </c>
      <c r="F14">
        <v>50</v>
      </c>
      <c r="G14" s="95"/>
      <c r="H14"/>
    </row>
    <row r="15" spans="1:8">
      <c r="A15" t="s">
        <v>149</v>
      </c>
      <c r="B15" t="s">
        <v>70</v>
      </c>
      <c r="C15" t="s">
        <v>235</v>
      </c>
      <c r="D15">
        <v>5020</v>
      </c>
      <c r="E15" t="s">
        <v>293</v>
      </c>
      <c r="F15">
        <v>60</v>
      </c>
      <c r="G15" s="95"/>
      <c r="H15"/>
    </row>
    <row r="16" spans="1:8">
      <c r="A16" t="s">
        <v>74</v>
      </c>
      <c r="B16" t="s">
        <v>77</v>
      </c>
      <c r="C16" t="s">
        <v>254</v>
      </c>
      <c r="D16">
        <v>5020</v>
      </c>
      <c r="E16" t="s">
        <v>293</v>
      </c>
      <c r="F16">
        <v>60</v>
      </c>
      <c r="G16" s="95"/>
      <c r="H16"/>
    </row>
    <row r="17" spans="1:8">
      <c r="A17" t="s">
        <v>74</v>
      </c>
      <c r="B17" t="s">
        <v>78</v>
      </c>
      <c r="C17" t="s">
        <v>79</v>
      </c>
      <c r="D17">
        <v>5020</v>
      </c>
      <c r="E17" t="s">
        <v>293</v>
      </c>
      <c r="F17">
        <v>60</v>
      </c>
      <c r="G17" s="95"/>
      <c r="H17"/>
    </row>
    <row r="18" spans="1:8">
      <c r="A18" t="s">
        <v>159</v>
      </c>
      <c r="B18" t="s">
        <v>54</v>
      </c>
      <c r="C18" t="s">
        <v>226</v>
      </c>
      <c r="D18">
        <v>5020</v>
      </c>
      <c r="E18" t="s">
        <v>293</v>
      </c>
      <c r="F18">
        <v>60</v>
      </c>
      <c r="G18" s="95"/>
      <c r="H18"/>
    </row>
    <row r="19" spans="1:8">
      <c r="A19" t="s">
        <v>159</v>
      </c>
      <c r="B19" t="s">
        <v>54</v>
      </c>
      <c r="C19" t="s">
        <v>269</v>
      </c>
      <c r="D19">
        <v>5020</v>
      </c>
      <c r="E19" t="s">
        <v>293</v>
      </c>
      <c r="F19">
        <v>60</v>
      </c>
      <c r="G19" s="95"/>
      <c r="H19"/>
    </row>
    <row r="20" spans="1:8">
      <c r="A20" t="s">
        <v>147</v>
      </c>
      <c r="B20" t="s">
        <v>54</v>
      </c>
      <c r="C20" t="s">
        <v>287</v>
      </c>
      <c r="D20">
        <v>5020</v>
      </c>
      <c r="E20" t="s">
        <v>293</v>
      </c>
      <c r="F20">
        <v>50</v>
      </c>
      <c r="G20" s="95"/>
      <c r="H20"/>
    </row>
    <row r="21" spans="1:8">
      <c r="A21" t="s">
        <v>43</v>
      </c>
      <c r="B21" t="s">
        <v>294</v>
      </c>
      <c r="C21" t="s">
        <v>167</v>
      </c>
      <c r="D21">
        <v>5020</v>
      </c>
      <c r="E21" t="s">
        <v>293</v>
      </c>
      <c r="F21">
        <v>60</v>
      </c>
      <c r="G21" s="95"/>
      <c r="H21"/>
    </row>
    <row r="22" spans="1:8">
      <c r="A22" t="s">
        <v>43</v>
      </c>
      <c r="B22" t="s">
        <v>295</v>
      </c>
      <c r="C22" t="s">
        <v>80</v>
      </c>
      <c r="D22">
        <v>5020</v>
      </c>
      <c r="E22" t="s">
        <v>293</v>
      </c>
      <c r="F22">
        <v>60</v>
      </c>
      <c r="G22" s="95"/>
      <c r="H22"/>
    </row>
    <row r="23" spans="1:8">
      <c r="A23" t="s">
        <v>43</v>
      </c>
      <c r="B23" t="s">
        <v>41</v>
      </c>
      <c r="C23" t="s">
        <v>258</v>
      </c>
      <c r="D23">
        <v>5020</v>
      </c>
      <c r="E23" t="s">
        <v>293</v>
      </c>
      <c r="F23">
        <v>60</v>
      </c>
      <c r="G23" s="95"/>
      <c r="H23"/>
    </row>
    <row r="24" spans="1:8">
      <c r="A24" t="s">
        <v>102</v>
      </c>
      <c r="B24" t="s">
        <v>51</v>
      </c>
      <c r="C24" t="s">
        <v>197</v>
      </c>
      <c r="D24">
        <v>5020</v>
      </c>
      <c r="E24" t="s">
        <v>293</v>
      </c>
      <c r="F24">
        <v>50</v>
      </c>
      <c r="G24" s="95"/>
      <c r="H24"/>
    </row>
    <row r="25" spans="1:8">
      <c r="A25" t="s">
        <v>43</v>
      </c>
      <c r="B25" t="s">
        <v>157</v>
      </c>
      <c r="C25" t="s">
        <v>168</v>
      </c>
      <c r="D25">
        <v>5020</v>
      </c>
      <c r="E25" t="s">
        <v>293</v>
      </c>
      <c r="F25">
        <v>60</v>
      </c>
      <c r="G25" s="95"/>
      <c r="H25"/>
    </row>
    <row r="26" spans="1:8">
      <c r="A26" t="s">
        <v>151</v>
      </c>
      <c r="B26" t="s">
        <v>157</v>
      </c>
      <c r="C26" t="s">
        <v>98</v>
      </c>
      <c r="D26">
        <v>5020</v>
      </c>
      <c r="E26" t="s">
        <v>293</v>
      </c>
      <c r="F26">
        <v>70</v>
      </c>
      <c r="G26" s="95"/>
      <c r="H26"/>
    </row>
    <row r="27" spans="1:8">
      <c r="A27" t="s">
        <v>74</v>
      </c>
      <c r="B27" t="s">
        <v>183</v>
      </c>
      <c r="C27" t="s">
        <v>168</v>
      </c>
      <c r="D27">
        <v>5020</v>
      </c>
      <c r="E27" t="s">
        <v>293</v>
      </c>
      <c r="F27">
        <v>60</v>
      </c>
      <c r="G27" s="95"/>
      <c r="H27"/>
    </row>
    <row r="28" spans="1:8">
      <c r="A28" t="s">
        <v>137</v>
      </c>
      <c r="B28" t="s">
        <v>31</v>
      </c>
      <c r="C28" t="s">
        <v>257</v>
      </c>
      <c r="D28">
        <v>5020</v>
      </c>
      <c r="E28" t="s">
        <v>293</v>
      </c>
      <c r="F28">
        <v>100</v>
      </c>
      <c r="G28" s="95"/>
      <c r="H28"/>
    </row>
    <row r="29" spans="1:8">
      <c r="A29" t="s">
        <v>147</v>
      </c>
      <c r="B29" t="s">
        <v>41</v>
      </c>
      <c r="C29" t="s">
        <v>270</v>
      </c>
      <c r="D29">
        <v>5020</v>
      </c>
      <c r="E29" t="s">
        <v>293</v>
      </c>
      <c r="F29">
        <v>50</v>
      </c>
      <c r="G29" s="95"/>
      <c r="H29"/>
    </row>
    <row r="30" spans="1:8">
      <c r="A30" t="s">
        <v>145</v>
      </c>
      <c r="B30" t="s">
        <v>41</v>
      </c>
      <c r="C30" t="s">
        <v>283</v>
      </c>
      <c r="D30">
        <v>5020</v>
      </c>
      <c r="E30" t="s">
        <v>293</v>
      </c>
      <c r="F30">
        <v>0</v>
      </c>
      <c r="G30" s="95"/>
    </row>
    <row r="31" spans="1:8">
      <c r="A31" t="s">
        <v>74</v>
      </c>
      <c r="B31" t="s">
        <v>71</v>
      </c>
      <c r="C31" t="s">
        <v>72</v>
      </c>
      <c r="D31">
        <v>5020</v>
      </c>
      <c r="E31" t="s">
        <v>293</v>
      </c>
      <c r="F31">
        <v>60</v>
      </c>
      <c r="G31" s="95"/>
    </row>
    <row r="32" spans="1:8">
      <c r="A32" t="s">
        <v>43</v>
      </c>
      <c r="B32" t="s">
        <v>82</v>
      </c>
      <c r="C32" t="s">
        <v>83</v>
      </c>
      <c r="D32">
        <v>5020</v>
      </c>
      <c r="E32" t="s">
        <v>293</v>
      </c>
      <c r="F32">
        <v>60</v>
      </c>
      <c r="G32" s="95"/>
    </row>
    <row r="33" spans="1:7">
      <c r="A33" t="s">
        <v>137</v>
      </c>
      <c r="B33" t="s">
        <v>28</v>
      </c>
      <c r="C33" t="s">
        <v>230</v>
      </c>
      <c r="D33">
        <v>5020</v>
      </c>
      <c r="E33" t="s">
        <v>293</v>
      </c>
      <c r="F33">
        <v>100</v>
      </c>
      <c r="G33" s="95"/>
    </row>
    <row r="34" spans="1:7">
      <c r="A34" t="s">
        <v>102</v>
      </c>
      <c r="B34" t="s">
        <v>20</v>
      </c>
      <c r="C34" t="s">
        <v>198</v>
      </c>
      <c r="D34">
        <v>5020</v>
      </c>
      <c r="E34" t="s">
        <v>293</v>
      </c>
      <c r="F34">
        <v>50</v>
      </c>
      <c r="G34" s="95"/>
    </row>
    <row r="35" spans="1:7">
      <c r="A35" t="s">
        <v>146</v>
      </c>
      <c r="B35" t="s">
        <v>20</v>
      </c>
      <c r="C35" t="s">
        <v>199</v>
      </c>
      <c r="D35">
        <v>5020</v>
      </c>
      <c r="E35" t="s">
        <v>293</v>
      </c>
      <c r="F35">
        <v>50</v>
      </c>
      <c r="G35" s="95"/>
    </row>
    <row r="36" spans="1:7">
      <c r="A36" t="s">
        <v>139</v>
      </c>
      <c r="B36" t="s">
        <v>20</v>
      </c>
      <c r="C36" t="s">
        <v>249</v>
      </c>
      <c r="D36">
        <v>5020</v>
      </c>
      <c r="E36" t="s">
        <v>293</v>
      </c>
      <c r="F36">
        <v>100</v>
      </c>
      <c r="G36" s="95"/>
    </row>
    <row r="37" spans="1:7">
      <c r="A37" t="s">
        <v>43</v>
      </c>
      <c r="B37" t="s">
        <v>20</v>
      </c>
      <c r="C37" t="s">
        <v>252</v>
      </c>
      <c r="D37">
        <v>5020</v>
      </c>
      <c r="E37" t="s">
        <v>293</v>
      </c>
      <c r="F37">
        <v>0</v>
      </c>
      <c r="G37" s="95"/>
    </row>
    <row r="38" spans="1:7">
      <c r="A38" t="s">
        <v>148</v>
      </c>
      <c r="B38" t="s">
        <v>20</v>
      </c>
      <c r="C38" t="s">
        <v>271</v>
      </c>
      <c r="D38">
        <v>5020</v>
      </c>
      <c r="E38" t="s">
        <v>293</v>
      </c>
      <c r="F38">
        <v>50</v>
      </c>
      <c r="G38" s="95"/>
    </row>
    <row r="39" spans="1:7">
      <c r="A39" t="s">
        <v>43</v>
      </c>
      <c r="B39" t="s">
        <v>84</v>
      </c>
      <c r="C39" t="s">
        <v>167</v>
      </c>
      <c r="D39">
        <v>5020</v>
      </c>
      <c r="E39" t="s">
        <v>293</v>
      </c>
      <c r="F39">
        <v>60</v>
      </c>
      <c r="G39" s="95"/>
    </row>
    <row r="40" spans="1:7">
      <c r="A40" t="s">
        <v>43</v>
      </c>
      <c r="B40" t="s">
        <v>84</v>
      </c>
      <c r="C40" t="s">
        <v>239</v>
      </c>
      <c r="D40">
        <v>5020</v>
      </c>
      <c r="E40" t="s">
        <v>293</v>
      </c>
      <c r="F40">
        <v>60</v>
      </c>
      <c r="G40" s="95"/>
    </row>
    <row r="41" spans="1:7">
      <c r="A41" t="s">
        <v>74</v>
      </c>
      <c r="B41" t="s">
        <v>55</v>
      </c>
      <c r="C41" t="s">
        <v>168</v>
      </c>
      <c r="D41">
        <v>5020</v>
      </c>
      <c r="E41" t="s">
        <v>293</v>
      </c>
      <c r="F41">
        <v>60</v>
      </c>
      <c r="G41" s="95"/>
    </row>
    <row r="42" spans="1:7">
      <c r="A42" t="s">
        <v>147</v>
      </c>
      <c r="B42" t="s">
        <v>55</v>
      </c>
      <c r="C42" t="s">
        <v>228</v>
      </c>
      <c r="D42">
        <v>5020</v>
      </c>
      <c r="E42" t="s">
        <v>293</v>
      </c>
      <c r="F42">
        <v>50</v>
      </c>
      <c r="G42" s="95"/>
    </row>
    <row r="43" spans="1:7">
      <c r="A43" t="s">
        <v>145</v>
      </c>
      <c r="B43" t="s">
        <v>36</v>
      </c>
      <c r="C43" t="s">
        <v>204</v>
      </c>
      <c r="D43">
        <v>5020</v>
      </c>
      <c r="E43" t="s">
        <v>293</v>
      </c>
      <c r="F43">
        <v>0</v>
      </c>
      <c r="G43" s="95"/>
    </row>
    <row r="44" spans="1:7">
      <c r="A44" t="s">
        <v>43</v>
      </c>
      <c r="B44" t="s">
        <v>85</v>
      </c>
      <c r="C44" t="s">
        <v>167</v>
      </c>
      <c r="D44">
        <v>5020</v>
      </c>
      <c r="E44" t="s">
        <v>293</v>
      </c>
      <c r="F44">
        <v>70</v>
      </c>
      <c r="G44" s="95"/>
    </row>
    <row r="45" spans="1:7">
      <c r="A45" t="s">
        <v>43</v>
      </c>
      <c r="B45" t="s">
        <v>85</v>
      </c>
      <c r="C45" t="s">
        <v>214</v>
      </c>
      <c r="D45">
        <v>5020</v>
      </c>
      <c r="E45" t="s">
        <v>293</v>
      </c>
      <c r="F45">
        <v>70</v>
      </c>
      <c r="G45" s="95"/>
    </row>
    <row r="46" spans="1:7">
      <c r="A46" t="s">
        <v>158</v>
      </c>
      <c r="B46" t="s">
        <v>57</v>
      </c>
      <c r="C46" t="s">
        <v>238</v>
      </c>
      <c r="D46">
        <v>5020</v>
      </c>
      <c r="E46" t="s">
        <v>293</v>
      </c>
      <c r="F46">
        <v>50</v>
      </c>
      <c r="G46" s="95"/>
    </row>
    <row r="47" spans="1:7">
      <c r="A47" t="s">
        <v>137</v>
      </c>
      <c r="B47" t="s">
        <v>57</v>
      </c>
      <c r="C47" t="s">
        <v>224</v>
      </c>
      <c r="D47">
        <v>5020</v>
      </c>
      <c r="E47" t="s">
        <v>293</v>
      </c>
      <c r="F47">
        <v>100</v>
      </c>
      <c r="G47" s="95"/>
    </row>
    <row r="48" spans="1:7">
      <c r="A48" t="s">
        <v>145</v>
      </c>
      <c r="B48" t="s">
        <v>86</v>
      </c>
      <c r="C48" t="s">
        <v>168</v>
      </c>
      <c r="D48">
        <v>5020</v>
      </c>
      <c r="E48" t="s">
        <v>293</v>
      </c>
      <c r="F48">
        <v>70</v>
      </c>
      <c r="G48" s="95"/>
    </row>
    <row r="49" spans="1:7">
      <c r="A49" t="s">
        <v>145</v>
      </c>
      <c r="B49" t="s">
        <v>86</v>
      </c>
      <c r="C49" t="s">
        <v>246</v>
      </c>
      <c r="D49">
        <v>5020</v>
      </c>
      <c r="E49" t="s">
        <v>293</v>
      </c>
      <c r="F49">
        <v>70</v>
      </c>
      <c r="G49" s="95"/>
    </row>
    <row r="50" spans="1:7">
      <c r="A50" t="s">
        <v>102</v>
      </c>
      <c r="B50" t="s">
        <v>52</v>
      </c>
      <c r="C50" t="s">
        <v>248</v>
      </c>
      <c r="D50">
        <v>5020</v>
      </c>
      <c r="E50" t="s">
        <v>293</v>
      </c>
      <c r="F50">
        <v>50</v>
      </c>
      <c r="G50" s="95"/>
    </row>
    <row r="51" spans="1:7">
      <c r="A51" t="s">
        <v>145</v>
      </c>
      <c r="B51" t="s">
        <v>89</v>
      </c>
      <c r="C51" t="s">
        <v>242</v>
      </c>
      <c r="D51">
        <v>5020</v>
      </c>
      <c r="E51" t="s">
        <v>293</v>
      </c>
      <c r="F51">
        <v>70</v>
      </c>
      <c r="G51" s="95"/>
    </row>
    <row r="52" spans="1:7">
      <c r="A52" t="s">
        <v>74</v>
      </c>
      <c r="B52" t="s">
        <v>73</v>
      </c>
      <c r="C52" t="s">
        <v>215</v>
      </c>
      <c r="D52">
        <v>5020</v>
      </c>
      <c r="E52" t="s">
        <v>293</v>
      </c>
      <c r="F52">
        <v>60</v>
      </c>
      <c r="G52" s="95"/>
    </row>
    <row r="53" spans="1:7">
      <c r="A53" t="s">
        <v>145</v>
      </c>
      <c r="B53" t="s">
        <v>87</v>
      </c>
      <c r="C53" t="s">
        <v>185</v>
      </c>
      <c r="D53">
        <v>5020</v>
      </c>
      <c r="E53" t="s">
        <v>293</v>
      </c>
      <c r="F53">
        <v>70</v>
      </c>
      <c r="G53" s="95"/>
    </row>
    <row r="54" spans="1:7">
      <c r="A54" t="s">
        <v>150</v>
      </c>
      <c r="B54" t="s">
        <v>152</v>
      </c>
      <c r="C54" t="s">
        <v>186</v>
      </c>
      <c r="D54">
        <v>5020</v>
      </c>
      <c r="E54" t="s">
        <v>293</v>
      </c>
      <c r="F54">
        <v>70</v>
      </c>
      <c r="G54" s="95"/>
    </row>
    <row r="55" spans="1:7">
      <c r="A55" t="s">
        <v>145</v>
      </c>
      <c r="B55" t="s">
        <v>32</v>
      </c>
      <c r="C55" t="s">
        <v>189</v>
      </c>
      <c r="D55">
        <v>5020</v>
      </c>
      <c r="E55" t="s">
        <v>293</v>
      </c>
      <c r="F55">
        <v>100</v>
      </c>
      <c r="G55" s="95"/>
    </row>
    <row r="56" spans="1:7">
      <c r="A56" t="s">
        <v>158</v>
      </c>
      <c r="B56" t="s">
        <v>32</v>
      </c>
      <c r="C56" t="s">
        <v>200</v>
      </c>
      <c r="D56">
        <v>5020</v>
      </c>
      <c r="E56" t="s">
        <v>293</v>
      </c>
      <c r="F56">
        <v>50</v>
      </c>
      <c r="G56" s="95"/>
    </row>
    <row r="57" spans="1:7">
      <c r="A57" t="s">
        <v>102</v>
      </c>
      <c r="B57" t="s">
        <v>32</v>
      </c>
      <c r="C57" t="s">
        <v>225</v>
      </c>
      <c r="D57">
        <v>5020</v>
      </c>
      <c r="E57" t="s">
        <v>293</v>
      </c>
      <c r="F57">
        <v>100</v>
      </c>
      <c r="G57" s="95"/>
    </row>
    <row r="58" spans="1:7">
      <c r="A58" t="s">
        <v>137</v>
      </c>
      <c r="B58" t="s">
        <v>23</v>
      </c>
      <c r="C58" t="s">
        <v>205</v>
      </c>
      <c r="D58">
        <v>5020</v>
      </c>
      <c r="E58" t="s">
        <v>293</v>
      </c>
      <c r="F58">
        <v>100</v>
      </c>
      <c r="G58" s="95"/>
    </row>
    <row r="59" spans="1:7">
      <c r="A59" t="s">
        <v>159</v>
      </c>
      <c r="B59" t="s">
        <v>296</v>
      </c>
      <c r="C59" t="s">
        <v>65</v>
      </c>
      <c r="D59">
        <v>5020</v>
      </c>
      <c r="E59" t="s">
        <v>293</v>
      </c>
      <c r="F59">
        <v>60</v>
      </c>
      <c r="G59" s="95"/>
    </row>
    <row r="60" spans="1:7">
      <c r="A60" t="s">
        <v>159</v>
      </c>
      <c r="B60" t="s">
        <v>63</v>
      </c>
      <c r="C60" t="s">
        <v>193</v>
      </c>
      <c r="D60">
        <v>5020</v>
      </c>
      <c r="E60" t="s">
        <v>293</v>
      </c>
      <c r="F60">
        <v>60</v>
      </c>
      <c r="G60" s="95"/>
    </row>
    <row r="61" spans="1:7">
      <c r="A61" t="s">
        <v>145</v>
      </c>
      <c r="B61" t="s">
        <v>88</v>
      </c>
      <c r="C61" t="s">
        <v>245</v>
      </c>
      <c r="D61">
        <v>5020</v>
      </c>
      <c r="E61" t="s">
        <v>293</v>
      </c>
      <c r="F61">
        <v>70</v>
      </c>
      <c r="G61" s="95"/>
    </row>
    <row r="62" spans="1:7">
      <c r="A62" t="s">
        <v>150</v>
      </c>
      <c r="B62" t="s">
        <v>89</v>
      </c>
      <c r="C62" t="s">
        <v>241</v>
      </c>
      <c r="D62">
        <v>5020</v>
      </c>
      <c r="E62" t="s">
        <v>293</v>
      </c>
      <c r="F62">
        <v>70</v>
      </c>
      <c r="G62" s="95"/>
    </row>
    <row r="63" spans="1:7">
      <c r="A63" t="s">
        <v>150</v>
      </c>
      <c r="B63" t="s">
        <v>89</v>
      </c>
      <c r="C63" t="s">
        <v>267</v>
      </c>
      <c r="D63">
        <v>5020</v>
      </c>
      <c r="E63" t="s">
        <v>293</v>
      </c>
      <c r="F63">
        <v>70</v>
      </c>
      <c r="G63" s="95"/>
    </row>
    <row r="64" spans="1:7">
      <c r="A64" t="s">
        <v>43</v>
      </c>
      <c r="B64" t="s">
        <v>48</v>
      </c>
      <c r="C64" t="s">
        <v>188</v>
      </c>
      <c r="D64">
        <v>5020</v>
      </c>
      <c r="E64" t="s">
        <v>293</v>
      </c>
      <c r="F64">
        <v>0</v>
      </c>
      <c r="G64" s="95"/>
    </row>
    <row r="65" spans="1:7">
      <c r="A65" t="s">
        <v>147</v>
      </c>
      <c r="B65" t="s">
        <v>27</v>
      </c>
      <c r="C65" t="s">
        <v>190</v>
      </c>
      <c r="D65">
        <v>5020</v>
      </c>
      <c r="E65" t="s">
        <v>293</v>
      </c>
      <c r="F65">
        <v>50</v>
      </c>
      <c r="G65" s="95"/>
    </row>
    <row r="66" spans="1:7">
      <c r="A66" t="s">
        <v>150</v>
      </c>
      <c r="B66" t="s">
        <v>91</v>
      </c>
      <c r="C66" t="s">
        <v>292</v>
      </c>
      <c r="D66">
        <v>5020</v>
      </c>
      <c r="E66" t="s">
        <v>293</v>
      </c>
      <c r="F66">
        <v>70</v>
      </c>
      <c r="G66" s="95"/>
    </row>
    <row r="67" spans="1:7">
      <c r="A67" t="s">
        <v>150</v>
      </c>
      <c r="B67" t="s">
        <v>91</v>
      </c>
      <c r="C67" t="s">
        <v>92</v>
      </c>
      <c r="D67">
        <v>5020</v>
      </c>
      <c r="E67" t="s">
        <v>293</v>
      </c>
      <c r="F67">
        <v>70</v>
      </c>
      <c r="G67" s="95"/>
    </row>
    <row r="68" spans="1:7">
      <c r="A68" t="s">
        <v>150</v>
      </c>
      <c r="B68" t="s">
        <v>91</v>
      </c>
      <c r="C68" t="s">
        <v>259</v>
      </c>
      <c r="D68">
        <v>5020</v>
      </c>
      <c r="E68" t="s">
        <v>293</v>
      </c>
      <c r="F68">
        <v>70</v>
      </c>
      <c r="G68" s="95"/>
    </row>
    <row r="69" spans="1:7">
      <c r="A69" t="s">
        <v>137</v>
      </c>
      <c r="B69" t="s">
        <v>27</v>
      </c>
      <c r="C69" t="s">
        <v>284</v>
      </c>
      <c r="D69">
        <v>5020</v>
      </c>
      <c r="E69" t="s">
        <v>293</v>
      </c>
      <c r="F69">
        <v>100</v>
      </c>
      <c r="G69" s="95"/>
    </row>
    <row r="70" spans="1:7">
      <c r="A70" t="s">
        <v>150</v>
      </c>
      <c r="B70" t="s">
        <v>93</v>
      </c>
      <c r="C70" t="s">
        <v>266</v>
      </c>
      <c r="D70">
        <v>5020</v>
      </c>
      <c r="E70" t="s">
        <v>293</v>
      </c>
      <c r="F70">
        <v>70</v>
      </c>
      <c r="G70" s="95"/>
    </row>
    <row r="71" spans="1:7">
      <c r="A71" t="s">
        <v>150</v>
      </c>
      <c r="B71" t="s">
        <v>94</v>
      </c>
      <c r="C71" t="s">
        <v>168</v>
      </c>
      <c r="D71">
        <v>5020</v>
      </c>
      <c r="E71" t="s">
        <v>293</v>
      </c>
      <c r="F71">
        <v>70</v>
      </c>
      <c r="G71" s="95"/>
    </row>
    <row r="72" spans="1:7">
      <c r="A72" t="s">
        <v>137</v>
      </c>
      <c r="B72" t="s">
        <v>29</v>
      </c>
      <c r="C72" t="s">
        <v>272</v>
      </c>
      <c r="D72">
        <v>5020</v>
      </c>
      <c r="E72" t="s">
        <v>293</v>
      </c>
      <c r="F72">
        <v>100</v>
      </c>
      <c r="G72" s="95"/>
    </row>
    <row r="73" spans="1:7">
      <c r="A73" t="s">
        <v>110</v>
      </c>
      <c r="B73" t="s">
        <v>95</v>
      </c>
      <c r="C73" t="s">
        <v>227</v>
      </c>
      <c r="D73">
        <v>5020</v>
      </c>
      <c r="E73" t="s">
        <v>293</v>
      </c>
      <c r="F73">
        <v>70</v>
      </c>
      <c r="G73" s="95"/>
    </row>
    <row r="74" spans="1:7">
      <c r="A74" t="s">
        <v>110</v>
      </c>
      <c r="B74" t="s">
        <v>297</v>
      </c>
      <c r="C74" t="s">
        <v>196</v>
      </c>
      <c r="D74">
        <v>5020</v>
      </c>
      <c r="E74" t="s">
        <v>293</v>
      </c>
      <c r="F74">
        <v>70</v>
      </c>
      <c r="G74" s="95"/>
    </row>
    <row r="75" spans="1:7">
      <c r="A75" t="s">
        <v>110</v>
      </c>
      <c r="B75" t="s">
        <v>155</v>
      </c>
      <c r="C75" t="s">
        <v>96</v>
      </c>
      <c r="D75">
        <v>5020</v>
      </c>
      <c r="E75" t="s">
        <v>293</v>
      </c>
      <c r="F75">
        <v>70</v>
      </c>
      <c r="G75" s="95"/>
    </row>
    <row r="76" spans="1:7">
      <c r="A76" t="s">
        <v>110</v>
      </c>
      <c r="B76" t="s">
        <v>154</v>
      </c>
      <c r="C76" t="s">
        <v>240</v>
      </c>
      <c r="D76">
        <v>5020</v>
      </c>
      <c r="E76" t="s">
        <v>293</v>
      </c>
      <c r="F76">
        <v>70</v>
      </c>
      <c r="G76" s="95"/>
    </row>
    <row r="77" spans="1:7">
      <c r="A77" t="s">
        <v>43</v>
      </c>
      <c r="B77" t="s">
        <v>298</v>
      </c>
      <c r="C77" t="s">
        <v>220</v>
      </c>
      <c r="D77">
        <v>5020</v>
      </c>
      <c r="E77" t="s">
        <v>293</v>
      </c>
      <c r="F77">
        <v>0</v>
      </c>
      <c r="G77" s="95"/>
    </row>
    <row r="78" spans="1:7">
      <c r="A78" t="s">
        <v>110</v>
      </c>
      <c r="B78" t="s">
        <v>299</v>
      </c>
      <c r="C78" t="s">
        <v>168</v>
      </c>
      <c r="D78">
        <v>5020</v>
      </c>
      <c r="E78" t="s">
        <v>293</v>
      </c>
      <c r="F78">
        <v>70</v>
      </c>
      <c r="G78" s="95"/>
    </row>
    <row r="79" spans="1:7">
      <c r="A79" t="s">
        <v>159</v>
      </c>
      <c r="B79" t="s">
        <v>66</v>
      </c>
      <c r="C79" t="s">
        <v>67</v>
      </c>
      <c r="D79">
        <v>5020</v>
      </c>
      <c r="E79" t="s">
        <v>293</v>
      </c>
      <c r="F79">
        <v>60</v>
      </c>
      <c r="G79" s="95"/>
    </row>
    <row r="80" spans="1:7">
      <c r="A80" t="s">
        <v>151</v>
      </c>
      <c r="B80" t="s">
        <v>97</v>
      </c>
      <c r="C80" t="s">
        <v>168</v>
      </c>
      <c r="D80">
        <v>5020</v>
      </c>
      <c r="E80" t="s">
        <v>293</v>
      </c>
      <c r="F80">
        <v>70</v>
      </c>
      <c r="G80" s="95"/>
    </row>
    <row r="81" spans="1:7">
      <c r="A81" t="s">
        <v>110</v>
      </c>
      <c r="B81" t="s">
        <v>97</v>
      </c>
      <c r="C81" t="s">
        <v>263</v>
      </c>
      <c r="D81">
        <v>5020</v>
      </c>
      <c r="E81" t="s">
        <v>293</v>
      </c>
      <c r="F81">
        <v>70</v>
      </c>
      <c r="G81" s="95"/>
    </row>
    <row r="82" spans="1:7">
      <c r="A82" t="s">
        <v>151</v>
      </c>
      <c r="B82" t="s">
        <v>101</v>
      </c>
      <c r="C82" t="s">
        <v>256</v>
      </c>
      <c r="D82">
        <v>5020</v>
      </c>
      <c r="E82" t="s">
        <v>293</v>
      </c>
      <c r="F82">
        <v>70</v>
      </c>
      <c r="G82" s="95"/>
    </row>
    <row r="83" spans="1:7">
      <c r="A83" t="s">
        <v>151</v>
      </c>
      <c r="B83" t="s">
        <v>300</v>
      </c>
      <c r="C83" t="s">
        <v>255</v>
      </c>
      <c r="D83">
        <v>5020</v>
      </c>
      <c r="E83" t="s">
        <v>293</v>
      </c>
      <c r="F83">
        <v>70</v>
      </c>
      <c r="G83" s="95"/>
    </row>
    <row r="84" spans="1:7">
      <c r="A84" t="s">
        <v>145</v>
      </c>
      <c r="B84" t="s">
        <v>301</v>
      </c>
      <c r="C84" t="s">
        <v>273</v>
      </c>
      <c r="D84">
        <v>5020</v>
      </c>
      <c r="E84" t="s">
        <v>293</v>
      </c>
      <c r="F84">
        <v>100</v>
      </c>
      <c r="G84" s="95"/>
    </row>
    <row r="85" spans="1:7">
      <c r="A85" t="s">
        <v>74</v>
      </c>
      <c r="B85" t="s">
        <v>25</v>
      </c>
      <c r="C85" t="s">
        <v>167</v>
      </c>
      <c r="D85">
        <v>5020</v>
      </c>
      <c r="E85" t="s">
        <v>293</v>
      </c>
      <c r="F85">
        <v>60</v>
      </c>
      <c r="G85" s="95"/>
    </row>
    <row r="86" spans="1:7">
      <c r="A86" t="s">
        <v>137</v>
      </c>
      <c r="B86" t="s">
        <v>25</v>
      </c>
      <c r="C86" t="s">
        <v>244</v>
      </c>
      <c r="D86">
        <v>5020</v>
      </c>
      <c r="E86" t="s">
        <v>293</v>
      </c>
      <c r="F86">
        <v>100</v>
      </c>
      <c r="G86" s="95"/>
    </row>
    <row r="87" spans="1:7">
      <c r="A87" t="s">
        <v>148</v>
      </c>
      <c r="B87" t="s">
        <v>301</v>
      </c>
      <c r="C87" t="s">
        <v>274</v>
      </c>
      <c r="D87">
        <v>5020</v>
      </c>
      <c r="E87" t="s">
        <v>293</v>
      </c>
      <c r="F87">
        <v>60</v>
      </c>
      <c r="G87" s="95"/>
    </row>
    <row r="88" spans="1:7">
      <c r="A88" t="s">
        <v>110</v>
      </c>
      <c r="B88" t="s">
        <v>155</v>
      </c>
      <c r="C88" t="s">
        <v>168</v>
      </c>
      <c r="D88">
        <v>5020</v>
      </c>
      <c r="E88" t="s">
        <v>293</v>
      </c>
      <c r="F88">
        <v>70</v>
      </c>
      <c r="G88" s="95"/>
    </row>
    <row r="89" spans="1:7">
      <c r="A89" t="s">
        <v>151</v>
      </c>
      <c r="B89" t="s">
        <v>155</v>
      </c>
      <c r="C89" t="s">
        <v>168</v>
      </c>
      <c r="D89">
        <v>5020</v>
      </c>
      <c r="E89" t="s">
        <v>293</v>
      </c>
      <c r="F89">
        <v>70</v>
      </c>
      <c r="G89" s="95"/>
    </row>
    <row r="90" spans="1:7">
      <c r="A90" t="s">
        <v>158</v>
      </c>
      <c r="B90" t="s">
        <v>302</v>
      </c>
      <c r="C90" t="s">
        <v>192</v>
      </c>
      <c r="D90">
        <v>5020</v>
      </c>
      <c r="E90" t="s">
        <v>293</v>
      </c>
      <c r="F90">
        <v>50</v>
      </c>
      <c r="G90" s="95"/>
    </row>
    <row r="91" spans="1:7">
      <c r="A91" t="s">
        <v>148</v>
      </c>
      <c r="B91" t="s">
        <v>60</v>
      </c>
      <c r="C91" t="s">
        <v>167</v>
      </c>
      <c r="D91">
        <v>5020</v>
      </c>
      <c r="E91" t="s">
        <v>293</v>
      </c>
      <c r="F91">
        <v>50</v>
      </c>
      <c r="G91" s="95"/>
    </row>
    <row r="92" spans="1:7">
      <c r="A92" t="s">
        <v>139</v>
      </c>
      <c r="B92" t="s">
        <v>75</v>
      </c>
      <c r="C92" t="s">
        <v>160</v>
      </c>
      <c r="D92">
        <v>5020</v>
      </c>
      <c r="E92" t="s">
        <v>293</v>
      </c>
      <c r="F92">
        <v>100</v>
      </c>
      <c r="G92" s="95"/>
    </row>
    <row r="93" spans="1:7">
      <c r="A93" t="s">
        <v>159</v>
      </c>
      <c r="B93" t="s">
        <v>75</v>
      </c>
      <c r="C93" t="s">
        <v>275</v>
      </c>
      <c r="D93">
        <v>5020</v>
      </c>
      <c r="E93" t="s">
        <v>293</v>
      </c>
      <c r="F93">
        <v>60</v>
      </c>
      <c r="G93" s="95"/>
    </row>
    <row r="94" spans="1:7">
      <c r="A94" t="s">
        <v>158</v>
      </c>
      <c r="B94" t="s">
        <v>56</v>
      </c>
      <c r="C94" t="s">
        <v>276</v>
      </c>
      <c r="D94">
        <v>5020</v>
      </c>
      <c r="E94" t="s">
        <v>293</v>
      </c>
      <c r="F94">
        <v>50</v>
      </c>
      <c r="G94" s="95"/>
    </row>
    <row r="95" spans="1:7">
      <c r="A95" t="s">
        <v>139</v>
      </c>
      <c r="B95" t="s">
        <v>18</v>
      </c>
      <c r="C95" t="s">
        <v>206</v>
      </c>
      <c r="D95">
        <v>5020</v>
      </c>
      <c r="E95" t="s">
        <v>293</v>
      </c>
      <c r="F95">
        <v>100</v>
      </c>
      <c r="G95" s="95"/>
    </row>
    <row r="96" spans="1:7">
      <c r="A96" t="s">
        <v>151</v>
      </c>
      <c r="B96" t="s">
        <v>100</v>
      </c>
      <c r="C96" t="s">
        <v>216</v>
      </c>
      <c r="D96">
        <v>5020</v>
      </c>
      <c r="E96" t="s">
        <v>293</v>
      </c>
      <c r="F96">
        <v>70</v>
      </c>
      <c r="G96" s="95"/>
    </row>
    <row r="97" spans="1:7">
      <c r="A97" t="s">
        <v>145</v>
      </c>
      <c r="B97" t="s">
        <v>42</v>
      </c>
      <c r="C97" t="s">
        <v>207</v>
      </c>
      <c r="D97">
        <v>5020</v>
      </c>
      <c r="E97" t="s">
        <v>293</v>
      </c>
      <c r="F97">
        <v>0</v>
      </c>
      <c r="G97" s="95"/>
    </row>
    <row r="98" spans="1:7">
      <c r="A98" t="s">
        <v>146</v>
      </c>
      <c r="B98" t="s">
        <v>42</v>
      </c>
      <c r="C98" t="s">
        <v>229</v>
      </c>
      <c r="D98">
        <v>5020</v>
      </c>
      <c r="E98" t="s">
        <v>293</v>
      </c>
      <c r="F98">
        <v>50</v>
      </c>
      <c r="G98" s="95"/>
    </row>
    <row r="99" spans="1:7">
      <c r="A99" t="s">
        <v>151</v>
      </c>
      <c r="B99" t="s">
        <v>156</v>
      </c>
      <c r="C99" t="s">
        <v>168</v>
      </c>
      <c r="D99">
        <v>5020</v>
      </c>
      <c r="E99" t="s">
        <v>293</v>
      </c>
      <c r="F99">
        <v>70</v>
      </c>
      <c r="G99" s="95"/>
    </row>
    <row r="100" spans="1:7">
      <c r="A100" t="s">
        <v>150</v>
      </c>
      <c r="B100" t="s">
        <v>153</v>
      </c>
      <c r="C100" t="s">
        <v>168</v>
      </c>
      <c r="D100">
        <v>5020</v>
      </c>
      <c r="E100" t="s">
        <v>293</v>
      </c>
      <c r="F100">
        <v>70</v>
      </c>
      <c r="G100" s="95"/>
    </row>
    <row r="101" spans="1:7">
      <c r="A101" t="s">
        <v>151</v>
      </c>
      <c r="B101" t="s">
        <v>153</v>
      </c>
      <c r="C101" t="s">
        <v>261</v>
      </c>
      <c r="D101">
        <v>5020</v>
      </c>
      <c r="E101" t="s">
        <v>293</v>
      </c>
      <c r="F101">
        <v>70</v>
      </c>
      <c r="G101" s="95"/>
    </row>
    <row r="102" spans="1:7">
      <c r="A102" t="s">
        <v>139</v>
      </c>
      <c r="B102" t="s">
        <v>19</v>
      </c>
      <c r="C102" t="s">
        <v>222</v>
      </c>
      <c r="D102">
        <v>5020</v>
      </c>
      <c r="E102" t="s">
        <v>293</v>
      </c>
      <c r="F102">
        <v>100</v>
      </c>
      <c r="G102" s="95"/>
    </row>
    <row r="103" spans="1:7">
      <c r="A103" t="s">
        <v>102</v>
      </c>
      <c r="B103" t="s">
        <v>303</v>
      </c>
      <c r="C103" t="s">
        <v>201</v>
      </c>
      <c r="D103">
        <v>5020</v>
      </c>
      <c r="E103" t="s">
        <v>293</v>
      </c>
      <c r="F103">
        <v>50</v>
      </c>
      <c r="G103" s="95"/>
    </row>
    <row r="104" spans="1:7">
      <c r="A104" t="s">
        <v>149</v>
      </c>
      <c r="B104" t="s">
        <v>304</v>
      </c>
      <c r="C104" t="s">
        <v>260</v>
      </c>
      <c r="D104">
        <v>5020</v>
      </c>
      <c r="E104" t="s">
        <v>293</v>
      </c>
      <c r="F104">
        <v>60</v>
      </c>
      <c r="G104" s="95"/>
    </row>
    <row r="105" spans="1:7">
      <c r="A105" t="s">
        <v>158</v>
      </c>
      <c r="B105" t="s">
        <v>305</v>
      </c>
      <c r="C105" t="s">
        <v>289</v>
      </c>
      <c r="D105">
        <v>5020</v>
      </c>
      <c r="E105" t="s">
        <v>293</v>
      </c>
      <c r="F105">
        <v>50</v>
      </c>
      <c r="G105" s="95"/>
    </row>
    <row r="106" spans="1:7">
      <c r="A106" t="s">
        <v>146</v>
      </c>
      <c r="B106" t="s">
        <v>49</v>
      </c>
      <c r="C106" t="s">
        <v>202</v>
      </c>
      <c r="D106">
        <v>5020</v>
      </c>
      <c r="E106" t="s">
        <v>293</v>
      </c>
      <c r="F106">
        <v>50</v>
      </c>
      <c r="G106" s="95"/>
    </row>
    <row r="107" spans="1:7">
      <c r="A107" t="s">
        <v>149</v>
      </c>
      <c r="B107" t="s">
        <v>306</v>
      </c>
      <c r="C107" t="s">
        <v>187</v>
      </c>
      <c r="D107">
        <v>5020</v>
      </c>
      <c r="E107" t="s">
        <v>293</v>
      </c>
      <c r="F107">
        <v>60</v>
      </c>
      <c r="G107" s="95"/>
    </row>
    <row r="108" spans="1:7">
      <c r="A108" t="s">
        <v>43</v>
      </c>
      <c r="B108" t="s">
        <v>307</v>
      </c>
      <c r="C108" t="s">
        <v>223</v>
      </c>
      <c r="D108">
        <v>5020</v>
      </c>
      <c r="E108" t="s">
        <v>293</v>
      </c>
      <c r="F108">
        <v>50</v>
      </c>
      <c r="G108" s="95"/>
    </row>
    <row r="109" spans="1:7">
      <c r="A109" t="s">
        <v>43</v>
      </c>
      <c r="B109" t="s">
        <v>32</v>
      </c>
      <c r="C109" t="s">
        <v>208</v>
      </c>
      <c r="D109">
        <v>5020</v>
      </c>
      <c r="E109" t="s">
        <v>293</v>
      </c>
      <c r="F109">
        <v>0</v>
      </c>
      <c r="G109" s="95"/>
    </row>
    <row r="110" spans="1:7">
      <c r="A110" t="s">
        <v>74</v>
      </c>
      <c r="B110" t="s">
        <v>308</v>
      </c>
      <c r="C110" t="s">
        <v>262</v>
      </c>
      <c r="D110">
        <v>5020</v>
      </c>
      <c r="E110" t="s">
        <v>293</v>
      </c>
      <c r="F110">
        <v>60</v>
      </c>
      <c r="G110" s="95"/>
    </row>
    <row r="111" spans="1:7">
      <c r="A111" t="s">
        <v>43</v>
      </c>
      <c r="B111" t="s">
        <v>309</v>
      </c>
      <c r="C111" t="s">
        <v>209</v>
      </c>
      <c r="D111">
        <v>5020</v>
      </c>
      <c r="E111" t="s">
        <v>293</v>
      </c>
      <c r="F111">
        <v>0</v>
      </c>
      <c r="G111" s="95"/>
    </row>
    <row r="112" spans="1:7">
      <c r="A112" t="s">
        <v>74</v>
      </c>
      <c r="B112" t="s">
        <v>310</v>
      </c>
      <c r="C112" t="s">
        <v>217</v>
      </c>
      <c r="D112">
        <v>5020</v>
      </c>
      <c r="E112" t="s">
        <v>293</v>
      </c>
      <c r="F112">
        <v>60</v>
      </c>
      <c r="G112" s="95"/>
    </row>
    <row r="113" spans="1:7">
      <c r="A113" t="s">
        <v>158</v>
      </c>
      <c r="B113" t="s">
        <v>310</v>
      </c>
      <c r="C113" t="s">
        <v>231</v>
      </c>
      <c r="D113">
        <v>5020</v>
      </c>
      <c r="E113" t="s">
        <v>293</v>
      </c>
      <c r="F113">
        <v>50</v>
      </c>
      <c r="G113" s="95"/>
    </row>
    <row r="114" spans="1:7">
      <c r="A114" t="s">
        <v>148</v>
      </c>
      <c r="B114" t="s">
        <v>62</v>
      </c>
      <c r="C114" t="s">
        <v>277</v>
      </c>
      <c r="D114">
        <v>5020</v>
      </c>
      <c r="E114" t="s">
        <v>293</v>
      </c>
      <c r="F114">
        <v>60</v>
      </c>
      <c r="G114" s="95"/>
    </row>
    <row r="115" spans="1:7">
      <c r="A115" t="s">
        <v>102</v>
      </c>
      <c r="B115" t="s">
        <v>311</v>
      </c>
      <c r="C115" t="s">
        <v>278</v>
      </c>
      <c r="D115">
        <v>5020</v>
      </c>
      <c r="E115" t="s">
        <v>293</v>
      </c>
      <c r="F115">
        <v>50</v>
      </c>
      <c r="G115" s="95"/>
    </row>
    <row r="116" spans="1:7">
      <c r="A116" t="s">
        <v>139</v>
      </c>
      <c r="B116" t="s">
        <v>15</v>
      </c>
      <c r="C116" t="s">
        <v>162</v>
      </c>
      <c r="D116">
        <v>5020</v>
      </c>
      <c r="E116" t="s">
        <v>293</v>
      </c>
      <c r="F116">
        <v>100</v>
      </c>
      <c r="G116" s="95"/>
    </row>
    <row r="117" spans="1:7">
      <c r="A117" t="s">
        <v>43</v>
      </c>
      <c r="B117" t="s">
        <v>15</v>
      </c>
      <c r="C117" t="s">
        <v>251</v>
      </c>
      <c r="D117">
        <v>5020</v>
      </c>
      <c r="E117" t="s">
        <v>293</v>
      </c>
      <c r="F117">
        <v>50</v>
      </c>
      <c r="G117" s="95"/>
    </row>
    <row r="118" spans="1:7">
      <c r="A118" t="s">
        <v>147</v>
      </c>
      <c r="B118" t="s">
        <v>311</v>
      </c>
      <c r="C118" t="s">
        <v>236</v>
      </c>
      <c r="D118">
        <v>5020</v>
      </c>
      <c r="E118" t="s">
        <v>293</v>
      </c>
      <c r="F118">
        <v>50</v>
      </c>
      <c r="G118" s="95"/>
    </row>
    <row r="119" spans="1:7">
      <c r="A119" t="s">
        <v>148</v>
      </c>
      <c r="B119" t="s">
        <v>312</v>
      </c>
      <c r="C119" t="s">
        <v>167</v>
      </c>
      <c r="D119">
        <v>5020</v>
      </c>
      <c r="E119" t="s">
        <v>293</v>
      </c>
      <c r="F119">
        <v>50</v>
      </c>
      <c r="G119" s="95"/>
    </row>
    <row r="120" spans="1:7">
      <c r="A120" t="s">
        <v>137</v>
      </c>
      <c r="B120" t="s">
        <v>21</v>
      </c>
      <c r="C120" t="s">
        <v>22</v>
      </c>
      <c r="D120">
        <v>5020</v>
      </c>
      <c r="E120" t="s">
        <v>293</v>
      </c>
      <c r="F120">
        <v>100</v>
      </c>
      <c r="G120" s="95"/>
    </row>
    <row r="121" spans="1:7">
      <c r="A121" t="s">
        <v>145</v>
      </c>
      <c r="B121" t="s">
        <v>21</v>
      </c>
      <c r="C121" t="s">
        <v>210</v>
      </c>
      <c r="D121">
        <v>5020</v>
      </c>
      <c r="E121" t="s">
        <v>293</v>
      </c>
      <c r="F121">
        <v>0</v>
      </c>
      <c r="G121" s="95"/>
    </row>
    <row r="122" spans="1:7">
      <c r="A122" t="s">
        <v>146</v>
      </c>
      <c r="B122" t="s">
        <v>21</v>
      </c>
      <c r="C122" t="s">
        <v>221</v>
      </c>
      <c r="D122">
        <v>5020</v>
      </c>
      <c r="E122" t="s">
        <v>293</v>
      </c>
      <c r="F122">
        <v>50</v>
      </c>
      <c r="G122" s="95"/>
    </row>
    <row r="123" spans="1:7">
      <c r="A123" t="s">
        <v>43</v>
      </c>
      <c r="B123" t="s">
        <v>21</v>
      </c>
      <c r="C123" t="s">
        <v>45</v>
      </c>
      <c r="D123">
        <v>5020</v>
      </c>
      <c r="E123" t="s">
        <v>293</v>
      </c>
      <c r="F123">
        <v>0</v>
      </c>
      <c r="G123" s="95"/>
    </row>
    <row r="124" spans="1:7">
      <c r="A124" t="s">
        <v>137</v>
      </c>
      <c r="B124" t="s">
        <v>312</v>
      </c>
      <c r="C124" t="s">
        <v>194</v>
      </c>
      <c r="D124">
        <v>5020</v>
      </c>
      <c r="E124" t="s">
        <v>293</v>
      </c>
      <c r="F124">
        <v>100</v>
      </c>
      <c r="G124" s="95"/>
    </row>
    <row r="125" spans="1:7">
      <c r="A125" t="s">
        <v>148</v>
      </c>
      <c r="B125" t="s">
        <v>61</v>
      </c>
      <c r="C125" t="s">
        <v>218</v>
      </c>
      <c r="D125">
        <v>5020</v>
      </c>
      <c r="E125" t="s">
        <v>293</v>
      </c>
      <c r="F125">
        <v>60</v>
      </c>
      <c r="G125" s="95"/>
    </row>
    <row r="126" spans="1:7">
      <c r="A126" t="s">
        <v>148</v>
      </c>
      <c r="B126" t="s">
        <v>61</v>
      </c>
      <c r="C126" t="s">
        <v>279</v>
      </c>
      <c r="D126">
        <v>5020</v>
      </c>
      <c r="E126" t="s">
        <v>293</v>
      </c>
      <c r="F126">
        <v>60</v>
      </c>
      <c r="G126" s="95"/>
    </row>
    <row r="127" spans="1:7">
      <c r="A127" t="s">
        <v>158</v>
      </c>
      <c r="B127" t="s">
        <v>313</v>
      </c>
      <c r="C127" t="s">
        <v>167</v>
      </c>
      <c r="D127">
        <v>5020</v>
      </c>
      <c r="E127" t="s">
        <v>293</v>
      </c>
      <c r="F127">
        <v>50</v>
      </c>
      <c r="G127" s="95"/>
    </row>
    <row r="128" spans="1:7">
      <c r="A128" t="s">
        <v>147</v>
      </c>
      <c r="B128" t="s">
        <v>36</v>
      </c>
      <c r="C128" t="s">
        <v>280</v>
      </c>
      <c r="D128">
        <v>5020</v>
      </c>
      <c r="E128" t="s">
        <v>293</v>
      </c>
      <c r="F128">
        <v>50</v>
      </c>
      <c r="G128" s="95"/>
    </row>
    <row r="129" spans="1:7">
      <c r="A129" t="s">
        <v>159</v>
      </c>
      <c r="B129" t="s">
        <v>64</v>
      </c>
      <c r="C129" t="s">
        <v>90</v>
      </c>
      <c r="D129">
        <v>5020</v>
      </c>
      <c r="E129" t="s">
        <v>293</v>
      </c>
      <c r="F129">
        <v>60</v>
      </c>
      <c r="G129" s="95"/>
    </row>
    <row r="130" spans="1:7">
      <c r="A130" t="s">
        <v>145</v>
      </c>
      <c r="B130" t="s">
        <v>33</v>
      </c>
      <c r="C130" t="s">
        <v>285</v>
      </c>
      <c r="D130">
        <v>5020</v>
      </c>
      <c r="E130" t="s">
        <v>293</v>
      </c>
      <c r="F130">
        <v>100</v>
      </c>
      <c r="G130" s="95"/>
    </row>
    <row r="131" spans="1:7">
      <c r="A131" t="s">
        <v>145</v>
      </c>
      <c r="B131" t="s">
        <v>35</v>
      </c>
      <c r="C131" t="s">
        <v>211</v>
      </c>
      <c r="D131">
        <v>5020</v>
      </c>
      <c r="E131" t="s">
        <v>293</v>
      </c>
      <c r="F131">
        <v>0</v>
      </c>
      <c r="G131" s="95"/>
    </row>
    <row r="132" spans="1:7">
      <c r="A132" t="s">
        <v>151</v>
      </c>
      <c r="B132" t="s">
        <v>101</v>
      </c>
      <c r="C132" t="s">
        <v>265</v>
      </c>
      <c r="D132">
        <v>5020</v>
      </c>
      <c r="E132" t="s">
        <v>293</v>
      </c>
      <c r="F132">
        <v>70</v>
      </c>
      <c r="G132" s="95"/>
    </row>
    <row r="133" spans="1:7">
      <c r="A133" t="s">
        <v>145</v>
      </c>
      <c r="B133" t="s">
        <v>37</v>
      </c>
      <c r="C133" t="s">
        <v>38</v>
      </c>
      <c r="D133">
        <v>5020</v>
      </c>
      <c r="E133" t="s">
        <v>293</v>
      </c>
      <c r="F133">
        <v>0</v>
      </c>
      <c r="G133" s="95"/>
    </row>
    <row r="134" spans="1:7">
      <c r="A134" t="s">
        <v>43</v>
      </c>
      <c r="B134" t="s">
        <v>37</v>
      </c>
      <c r="C134" t="s">
        <v>243</v>
      </c>
      <c r="D134">
        <v>5020</v>
      </c>
      <c r="E134" t="s">
        <v>293</v>
      </c>
      <c r="F134">
        <v>0</v>
      </c>
      <c r="G134" s="95"/>
    </row>
    <row r="135" spans="1:7">
      <c r="A135" t="s">
        <v>146</v>
      </c>
      <c r="B135" t="s">
        <v>37</v>
      </c>
      <c r="C135" t="s">
        <v>250</v>
      </c>
      <c r="D135">
        <v>5020</v>
      </c>
      <c r="E135" t="s">
        <v>293</v>
      </c>
      <c r="F135">
        <v>50</v>
      </c>
      <c r="G135" s="95"/>
    </row>
    <row r="136" spans="1:7">
      <c r="A136" t="s">
        <v>149</v>
      </c>
      <c r="B136" t="s">
        <v>37</v>
      </c>
      <c r="C136" t="s">
        <v>264</v>
      </c>
      <c r="D136">
        <v>5020</v>
      </c>
      <c r="E136" t="s">
        <v>293</v>
      </c>
      <c r="F136">
        <v>60</v>
      </c>
      <c r="G136" s="95"/>
    </row>
    <row r="137" spans="1:7">
      <c r="A137" t="s">
        <v>74</v>
      </c>
      <c r="B137" t="s">
        <v>37</v>
      </c>
      <c r="C137" t="s">
        <v>288</v>
      </c>
      <c r="D137">
        <v>5020</v>
      </c>
      <c r="E137" t="s">
        <v>293</v>
      </c>
      <c r="F137">
        <v>60</v>
      </c>
      <c r="G137" s="95"/>
    </row>
    <row r="138" spans="1:7">
      <c r="A138" t="s">
        <v>43</v>
      </c>
      <c r="B138" t="s">
        <v>39</v>
      </c>
      <c r="C138" t="s">
        <v>203</v>
      </c>
      <c r="D138">
        <v>5020</v>
      </c>
      <c r="E138" t="s">
        <v>293</v>
      </c>
      <c r="F138">
        <v>0</v>
      </c>
      <c r="G138" s="95"/>
    </row>
    <row r="139" spans="1:7">
      <c r="A139" t="s">
        <v>102</v>
      </c>
      <c r="B139" t="s">
        <v>39</v>
      </c>
      <c r="C139" t="s">
        <v>212</v>
      </c>
      <c r="D139">
        <v>5020</v>
      </c>
      <c r="E139" t="s">
        <v>293</v>
      </c>
      <c r="F139">
        <v>50</v>
      </c>
      <c r="G139" s="95"/>
    </row>
    <row r="140" spans="1:7">
      <c r="A140" t="s">
        <v>145</v>
      </c>
      <c r="B140" t="s">
        <v>39</v>
      </c>
      <c r="C140" t="s">
        <v>286</v>
      </c>
      <c r="D140">
        <v>5020</v>
      </c>
      <c r="E140" t="s">
        <v>293</v>
      </c>
      <c r="F140">
        <v>0</v>
      </c>
      <c r="G140" s="95"/>
    </row>
    <row r="141" spans="1:7">
      <c r="A141" t="s">
        <v>43</v>
      </c>
      <c r="B141" t="s">
        <v>24</v>
      </c>
      <c r="C141" t="s">
        <v>191</v>
      </c>
      <c r="D141">
        <v>5020</v>
      </c>
      <c r="E141" t="s">
        <v>293</v>
      </c>
      <c r="F141">
        <v>0</v>
      </c>
      <c r="G141" s="95"/>
    </row>
    <row r="142" spans="1:7">
      <c r="A142" t="s">
        <v>139</v>
      </c>
      <c r="B142" t="s">
        <v>24</v>
      </c>
      <c r="C142" t="s">
        <v>161</v>
      </c>
      <c r="D142">
        <v>5020</v>
      </c>
      <c r="E142" t="s">
        <v>293</v>
      </c>
      <c r="F142">
        <v>100</v>
      </c>
      <c r="G142" s="95"/>
    </row>
    <row r="143" spans="1:7">
      <c r="A143" t="s">
        <v>149</v>
      </c>
      <c r="B143" t="s">
        <v>24</v>
      </c>
      <c r="C143" t="s">
        <v>219</v>
      </c>
      <c r="D143">
        <v>5020</v>
      </c>
      <c r="E143" t="s">
        <v>293</v>
      </c>
      <c r="F143">
        <v>60</v>
      </c>
      <c r="G143" s="95"/>
    </row>
    <row r="144" spans="1:7">
      <c r="A144" t="s">
        <v>43</v>
      </c>
      <c r="B144" t="s">
        <v>24</v>
      </c>
      <c r="C144" t="s">
        <v>253</v>
      </c>
      <c r="D144">
        <v>5020</v>
      </c>
      <c r="E144" t="s">
        <v>293</v>
      </c>
      <c r="F144">
        <v>0</v>
      </c>
      <c r="G144" s="95"/>
    </row>
    <row r="145" spans="1:7">
      <c r="A145" t="s">
        <v>145</v>
      </c>
      <c r="B145" t="s">
        <v>24</v>
      </c>
      <c r="C145" t="s">
        <v>40</v>
      </c>
      <c r="D145">
        <v>5020</v>
      </c>
      <c r="E145" t="s">
        <v>293</v>
      </c>
      <c r="F145">
        <v>0</v>
      </c>
      <c r="G145" s="95"/>
    </row>
    <row r="146" spans="1:7">
      <c r="A146" t="s">
        <v>137</v>
      </c>
      <c r="B146" t="s">
        <v>24</v>
      </c>
      <c r="C146" t="s">
        <v>291</v>
      </c>
      <c r="D146">
        <v>5020</v>
      </c>
      <c r="E146" t="s">
        <v>293</v>
      </c>
      <c r="F146">
        <v>100</v>
      </c>
      <c r="G146" s="95"/>
    </row>
    <row r="147" spans="1:7">
      <c r="A147" t="s">
        <v>74</v>
      </c>
      <c r="B147" t="s">
        <v>47</v>
      </c>
      <c r="C147" t="s">
        <v>167</v>
      </c>
      <c r="D147">
        <v>5020</v>
      </c>
      <c r="E147" t="s">
        <v>293</v>
      </c>
      <c r="F147">
        <v>60</v>
      </c>
      <c r="G147" s="95"/>
    </row>
    <row r="148" spans="1:7">
      <c r="A148" t="s">
        <v>43</v>
      </c>
      <c r="B148" t="s">
        <v>47</v>
      </c>
      <c r="C148" t="s">
        <v>247</v>
      </c>
      <c r="D148">
        <v>5020</v>
      </c>
      <c r="E148" t="s">
        <v>293</v>
      </c>
      <c r="F148">
        <v>0</v>
      </c>
      <c r="G148" s="95"/>
    </row>
    <row r="149" spans="1:7">
      <c r="A149" t="s">
        <v>145</v>
      </c>
      <c r="B149" t="s">
        <v>34</v>
      </c>
      <c r="C149" t="s">
        <v>281</v>
      </c>
      <c r="D149">
        <v>5020</v>
      </c>
      <c r="E149" t="s">
        <v>293</v>
      </c>
      <c r="F149">
        <v>100</v>
      </c>
      <c r="G149" s="95"/>
    </row>
    <row r="150" spans="1:7">
      <c r="A150" t="s">
        <v>158</v>
      </c>
      <c r="B150" t="s">
        <v>58</v>
      </c>
      <c r="C150" t="s">
        <v>234</v>
      </c>
      <c r="D150">
        <v>5020</v>
      </c>
      <c r="E150" t="s">
        <v>293</v>
      </c>
      <c r="F150">
        <v>50</v>
      </c>
      <c r="G150" s="95"/>
    </row>
    <row r="151" spans="1:7">
      <c r="A151" t="s">
        <v>146</v>
      </c>
      <c r="B151" t="s">
        <v>58</v>
      </c>
      <c r="C151" t="s">
        <v>167</v>
      </c>
      <c r="D151">
        <v>5020</v>
      </c>
      <c r="E151" t="s">
        <v>293</v>
      </c>
      <c r="F151">
        <v>50</v>
      </c>
      <c r="G151" s="95"/>
    </row>
    <row r="152" spans="1:7">
      <c r="A152" t="s">
        <v>139</v>
      </c>
      <c r="B152" t="s">
        <v>314</v>
      </c>
      <c r="C152" t="s">
        <v>290</v>
      </c>
      <c r="D152">
        <v>5020</v>
      </c>
      <c r="E152" t="s">
        <v>293</v>
      </c>
      <c r="F152">
        <v>100</v>
      </c>
      <c r="G152" s="95"/>
    </row>
    <row r="153" spans="1:7">
      <c r="A153" t="s">
        <v>148</v>
      </c>
      <c r="B153" t="s">
        <v>314</v>
      </c>
      <c r="C153" t="s">
        <v>167</v>
      </c>
      <c r="D153">
        <v>5020</v>
      </c>
      <c r="E153" t="s">
        <v>293</v>
      </c>
      <c r="F153">
        <v>60</v>
      </c>
      <c r="G153" s="95"/>
    </row>
    <row r="154" spans="1:7">
      <c r="A154" t="s">
        <v>148</v>
      </c>
      <c r="B154" t="s">
        <v>16</v>
      </c>
      <c r="C154" t="s">
        <v>59</v>
      </c>
      <c r="D154">
        <v>5020</v>
      </c>
      <c r="E154" t="s">
        <v>293</v>
      </c>
      <c r="F154">
        <v>50</v>
      </c>
      <c r="G154" s="95"/>
    </row>
    <row r="155" spans="1:7">
      <c r="A155" t="s">
        <v>139</v>
      </c>
      <c r="B155" t="s">
        <v>16</v>
      </c>
      <c r="C155" t="s">
        <v>163</v>
      </c>
      <c r="D155">
        <v>5020</v>
      </c>
      <c r="E155" t="s">
        <v>293</v>
      </c>
      <c r="F155">
        <v>100</v>
      </c>
      <c r="G155" s="95"/>
    </row>
    <row r="156" spans="1:7">
      <c r="A156" t="s">
        <v>137</v>
      </c>
      <c r="B156" t="s">
        <v>30</v>
      </c>
      <c r="C156" t="s">
        <v>282</v>
      </c>
      <c r="D156">
        <v>5020</v>
      </c>
      <c r="E156" t="s">
        <v>293</v>
      </c>
      <c r="F156">
        <v>100</v>
      </c>
      <c r="G156" s="95"/>
    </row>
    <row r="157" spans="1:7">
      <c r="A157" t="s">
        <v>137</v>
      </c>
      <c r="B157" t="s">
        <v>26</v>
      </c>
      <c r="C157" t="s">
        <v>213</v>
      </c>
      <c r="D157">
        <v>5020</v>
      </c>
      <c r="E157" t="s">
        <v>293</v>
      </c>
      <c r="F157">
        <v>100</v>
      </c>
      <c r="G157" s="95"/>
    </row>
    <row r="158" spans="1:7">
      <c r="A158" t="s">
        <v>149</v>
      </c>
      <c r="B158" t="s">
        <v>69</v>
      </c>
      <c r="C158" t="s">
        <v>237</v>
      </c>
      <c r="D158">
        <v>5020</v>
      </c>
      <c r="E158" t="s">
        <v>293</v>
      </c>
      <c r="F158">
        <v>60</v>
      </c>
      <c r="G158" s="95"/>
    </row>
    <row r="160" spans="1:7">
      <c r="E160" t="s">
        <v>171</v>
      </c>
    </row>
    <row r="161" spans="5:5">
      <c r="E161" t="s">
        <v>142</v>
      </c>
    </row>
  </sheetData>
  <phoneticPr fontId="0" type="noConversion"/>
  <conditionalFormatting sqref="G5:G158">
    <cfRule type="cellIs" dxfId="0" priority="1" stopIfTrue="1" operator="equal">
      <formula>IF(F5&gt;0,LOWER("JA"),"---")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31" sqref="G31"/>
    </sheetView>
  </sheetViews>
  <sheetFormatPr baseColWidth="10" defaultColWidth="14.85546875" defaultRowHeight="15"/>
  <cols>
    <col min="1" max="9" width="11.28515625" style="25" customWidth="1"/>
    <col min="10" max="10" width="14.85546875" style="25" customWidth="1"/>
    <col min="11" max="11" width="17.28515625" style="25" customWidth="1"/>
    <col min="12" max="16384" width="14.85546875" style="25"/>
  </cols>
  <sheetData>
    <row r="1" spans="1:9" ht="15.75">
      <c r="A1" s="35" t="s">
        <v>124</v>
      </c>
      <c r="B1" s="35" t="s">
        <v>125</v>
      </c>
      <c r="C1" s="35" t="s">
        <v>4</v>
      </c>
      <c r="D1" s="35" t="s">
        <v>5</v>
      </c>
      <c r="E1" s="52" t="s">
        <v>126</v>
      </c>
      <c r="F1" s="35" t="s">
        <v>6</v>
      </c>
      <c r="G1" s="35" t="s">
        <v>7</v>
      </c>
      <c r="H1" s="35" t="s">
        <v>8</v>
      </c>
      <c r="I1" s="52" t="s">
        <v>127</v>
      </c>
    </row>
    <row r="2" spans="1:9" ht="15.75">
      <c r="A2" s="35" t="s">
        <v>128</v>
      </c>
      <c r="B2" s="25">
        <v>5347</v>
      </c>
      <c r="C2" s="25">
        <v>5080</v>
      </c>
      <c r="D2" s="25">
        <v>5014</v>
      </c>
      <c r="E2" s="51"/>
      <c r="F2" s="25">
        <v>5277</v>
      </c>
      <c r="G2" s="25">
        <v>4750</v>
      </c>
      <c r="H2" s="25">
        <v>5700</v>
      </c>
      <c r="I2" s="51"/>
    </row>
    <row r="3" spans="1:9" ht="15.75">
      <c r="A3" s="35" t="s">
        <v>129</v>
      </c>
      <c r="B3" s="25">
        <v>6991</v>
      </c>
      <c r="C3" s="25">
        <v>6641</v>
      </c>
      <c r="D3" s="25">
        <v>6555</v>
      </c>
      <c r="E3" s="51"/>
      <c r="F3" s="25">
        <v>6900</v>
      </c>
      <c r="G3" s="25">
        <v>6210</v>
      </c>
      <c r="H3" s="25">
        <v>7452</v>
      </c>
      <c r="I3" s="51"/>
    </row>
    <row r="4" spans="1:9" ht="15.75">
      <c r="A4" s="35" t="s">
        <v>130</v>
      </c>
      <c r="B4" s="25">
        <v>5123</v>
      </c>
      <c r="C4" s="25">
        <v>4867</v>
      </c>
      <c r="D4" s="25">
        <v>4804</v>
      </c>
      <c r="E4" s="51"/>
      <c r="F4" s="25">
        <v>5056</v>
      </c>
      <c r="G4" s="25">
        <v>4551</v>
      </c>
      <c r="H4" s="25">
        <v>5461</v>
      </c>
      <c r="I4" s="51"/>
    </row>
    <row r="5" spans="1:9" ht="15.75">
      <c r="A5" s="35" t="s">
        <v>131</v>
      </c>
      <c r="B5" s="25">
        <v>4174</v>
      </c>
      <c r="C5" s="25">
        <v>3965</v>
      </c>
      <c r="D5" s="25">
        <v>3914</v>
      </c>
      <c r="E5" s="51"/>
      <c r="F5" s="25">
        <v>4120</v>
      </c>
      <c r="G5" s="25">
        <v>3708</v>
      </c>
      <c r="H5" s="25">
        <v>4449</v>
      </c>
      <c r="I5" s="51"/>
    </row>
    <row r="6" spans="1:9" ht="15.75">
      <c r="A6" s="35" t="s">
        <v>132</v>
      </c>
      <c r="B6" s="25">
        <v>853</v>
      </c>
      <c r="C6" s="25">
        <v>810</v>
      </c>
      <c r="D6" s="25">
        <v>800</v>
      </c>
      <c r="E6" s="51"/>
      <c r="F6" s="25">
        <v>842</v>
      </c>
      <c r="G6" s="25">
        <v>758</v>
      </c>
      <c r="H6" s="25">
        <v>909</v>
      </c>
      <c r="I6" s="51"/>
    </row>
    <row r="7" spans="1:9" ht="15.75">
      <c r="A7" s="35" t="s">
        <v>133</v>
      </c>
      <c r="B7" s="25">
        <v>1234</v>
      </c>
      <c r="C7" s="25">
        <v>1172</v>
      </c>
      <c r="D7" s="25">
        <v>1157</v>
      </c>
      <c r="E7" s="51"/>
      <c r="F7" s="25">
        <v>1218</v>
      </c>
      <c r="G7" s="25">
        <v>1096</v>
      </c>
      <c r="H7" s="25">
        <v>1315</v>
      </c>
      <c r="I7" s="51"/>
    </row>
    <row r="8" spans="1:9" ht="15.75">
      <c r="A8" s="36" t="s">
        <v>9</v>
      </c>
      <c r="B8" s="51"/>
      <c r="C8" s="51"/>
      <c r="D8" s="51"/>
      <c r="E8" s="51"/>
      <c r="F8" s="51"/>
      <c r="G8" s="51"/>
      <c r="H8" s="51"/>
      <c r="I8" s="51"/>
    </row>
    <row r="28" spans="8:11">
      <c r="H28" s="37"/>
      <c r="I28" s="37"/>
      <c r="J28" s="37"/>
      <c r="K28" s="37"/>
    </row>
  </sheetData>
  <phoneticPr fontId="11" type="noConversion"/>
  <conditionalFormatting sqref="B8:D8 F8:H8">
    <cfRule type="cellIs" dxfId="22" priority="1" stopIfTrue="1" operator="equal">
      <formula>SUM(B2:B7)</formula>
    </cfRule>
  </conditionalFormatting>
  <conditionalFormatting sqref="E8 I8">
    <cfRule type="cellIs" dxfId="21" priority="2" stopIfTrue="1" operator="equal">
      <formula>SUM(B2:D7)</formula>
    </cfRule>
  </conditionalFormatting>
  <conditionalFormatting sqref="E2:E7 I2:I7">
    <cfRule type="cellIs" dxfId="20" priority="3" stopIfTrue="1" operator="equal">
      <formula>SUM(B2:D2)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4" sqref="B34"/>
    </sheetView>
  </sheetViews>
  <sheetFormatPr baseColWidth="10" defaultRowHeight="12.75"/>
  <cols>
    <col min="1" max="1" width="21.28515625" bestFit="1" customWidth="1"/>
    <col min="2" max="2" width="14" bestFit="1" customWidth="1"/>
    <col min="3" max="3" width="14" style="22" customWidth="1"/>
    <col min="5" max="5" width="14" bestFit="1" customWidth="1"/>
    <col min="6" max="6" width="12.140625" bestFit="1" customWidth="1"/>
    <col min="7" max="7" width="12.7109375" customWidth="1"/>
  </cols>
  <sheetData>
    <row r="1" spans="1:7" ht="18">
      <c r="A1" s="21" t="s">
        <v>118</v>
      </c>
    </row>
    <row r="3" spans="1:7" ht="14.25">
      <c r="A3" s="56" t="s">
        <v>119</v>
      </c>
      <c r="B3" s="56" t="s">
        <v>120</v>
      </c>
      <c r="C3" s="57" t="s">
        <v>121</v>
      </c>
      <c r="D3" s="58"/>
      <c r="E3" s="59" t="s">
        <v>120</v>
      </c>
      <c r="F3" s="59" t="s">
        <v>104</v>
      </c>
      <c r="G3" s="59" t="s">
        <v>173</v>
      </c>
    </row>
    <row r="4" spans="1:7" ht="14.25">
      <c r="A4" s="60">
        <v>38718</v>
      </c>
      <c r="B4" s="58" t="s">
        <v>0</v>
      </c>
      <c r="C4" s="61">
        <v>59.87</v>
      </c>
      <c r="D4" s="58"/>
      <c r="E4" s="59" t="s">
        <v>0</v>
      </c>
      <c r="F4" s="62"/>
      <c r="G4" s="63"/>
    </row>
    <row r="5" spans="1:7" ht="14.25">
      <c r="A5" s="60">
        <v>38718</v>
      </c>
      <c r="B5" s="58" t="s">
        <v>1</v>
      </c>
      <c r="C5" s="61">
        <v>650</v>
      </c>
      <c r="D5" s="58"/>
      <c r="E5" s="59" t="s">
        <v>122</v>
      </c>
      <c r="F5" s="62"/>
      <c r="G5" s="63"/>
    </row>
    <row r="6" spans="1:7" ht="14.25">
      <c r="A6" s="60">
        <v>38718</v>
      </c>
      <c r="B6" s="58" t="s">
        <v>2</v>
      </c>
      <c r="C6" s="61">
        <v>150</v>
      </c>
      <c r="D6" s="58"/>
      <c r="E6" s="58" t="s">
        <v>10</v>
      </c>
      <c r="F6" s="62"/>
      <c r="G6" s="63"/>
    </row>
    <row r="7" spans="1:7" ht="14.25">
      <c r="A7" s="60">
        <v>38722</v>
      </c>
      <c r="B7" s="58" t="s">
        <v>122</v>
      </c>
      <c r="C7" s="61">
        <v>60</v>
      </c>
      <c r="D7" s="58"/>
      <c r="E7" s="58" t="s">
        <v>3</v>
      </c>
      <c r="F7" s="62"/>
      <c r="G7" s="63"/>
    </row>
    <row r="8" spans="1:7" ht="14.25">
      <c r="A8" s="60">
        <v>38724</v>
      </c>
      <c r="B8" s="60" t="s">
        <v>123</v>
      </c>
      <c r="C8" s="61">
        <v>90.89</v>
      </c>
      <c r="D8" s="58"/>
      <c r="E8" s="58" t="s">
        <v>1</v>
      </c>
      <c r="F8" s="62"/>
      <c r="G8" s="63"/>
    </row>
    <row r="9" spans="1:7" ht="14.25">
      <c r="A9" s="60">
        <v>38725</v>
      </c>
      <c r="B9" s="58" t="s">
        <v>0</v>
      </c>
      <c r="C9" s="61">
        <v>49.78</v>
      </c>
      <c r="D9" s="58"/>
      <c r="E9" s="58" t="s">
        <v>2</v>
      </c>
      <c r="F9" s="62"/>
      <c r="G9" s="63"/>
    </row>
    <row r="10" spans="1:7" ht="14.25">
      <c r="A10" s="60">
        <v>38726</v>
      </c>
      <c r="B10" s="58" t="s">
        <v>10</v>
      </c>
      <c r="C10" s="61">
        <v>250</v>
      </c>
      <c r="D10" s="58"/>
      <c r="E10" s="58" t="s">
        <v>123</v>
      </c>
      <c r="F10" s="62"/>
      <c r="G10" s="63"/>
    </row>
    <row r="11" spans="1:7" ht="14.25">
      <c r="A11" s="60">
        <v>38728</v>
      </c>
      <c r="B11" s="58" t="s">
        <v>3</v>
      </c>
      <c r="C11" s="61">
        <v>50</v>
      </c>
      <c r="D11" s="58"/>
      <c r="E11" s="58"/>
      <c r="F11" s="58"/>
      <c r="G11" s="58"/>
    </row>
    <row r="12" spans="1:7" ht="14.25">
      <c r="A12" s="60">
        <v>38729</v>
      </c>
      <c r="B12" s="58" t="s">
        <v>122</v>
      </c>
      <c r="C12" s="61">
        <v>50</v>
      </c>
      <c r="D12" s="58"/>
      <c r="E12" s="58" t="s">
        <v>9</v>
      </c>
      <c r="F12" s="62"/>
      <c r="G12" s="63"/>
    </row>
    <row r="13" spans="1:7" ht="14.25">
      <c r="A13" s="60">
        <v>38731</v>
      </c>
      <c r="B13" s="58" t="s">
        <v>0</v>
      </c>
      <c r="C13" s="61">
        <v>62.87</v>
      </c>
      <c r="D13" s="58"/>
      <c r="E13" s="58"/>
      <c r="F13" s="58"/>
      <c r="G13" s="58"/>
    </row>
    <row r="14" spans="1:7" ht="14.25">
      <c r="A14" s="60">
        <v>38736</v>
      </c>
      <c r="B14" s="58" t="s">
        <v>122</v>
      </c>
      <c r="C14" s="61">
        <v>65</v>
      </c>
      <c r="D14" s="58"/>
      <c r="E14" s="58"/>
      <c r="F14" s="58"/>
      <c r="G14" s="58"/>
    </row>
    <row r="15" spans="1:7" ht="14.25">
      <c r="A15" s="60">
        <v>38737</v>
      </c>
      <c r="B15" s="58" t="s">
        <v>0</v>
      </c>
      <c r="C15" s="61">
        <v>75.900000000000006</v>
      </c>
      <c r="D15" s="58"/>
      <c r="E15" s="58"/>
      <c r="F15" s="58"/>
      <c r="G15" s="58"/>
    </row>
    <row r="16" spans="1:7" ht="14.25">
      <c r="A16" s="60">
        <v>38739</v>
      </c>
      <c r="B16" s="58" t="s">
        <v>10</v>
      </c>
      <c r="C16" s="61">
        <v>49.5</v>
      </c>
      <c r="D16" s="58"/>
      <c r="E16" s="58"/>
      <c r="F16" s="58"/>
      <c r="G16" s="58"/>
    </row>
    <row r="17" spans="1:9" ht="14.25">
      <c r="A17" s="60">
        <v>38741</v>
      </c>
      <c r="B17" s="58" t="s">
        <v>3</v>
      </c>
      <c r="C17" s="61">
        <v>150</v>
      </c>
      <c r="D17" s="58"/>
      <c r="E17" s="58"/>
      <c r="F17" s="58"/>
      <c r="G17" s="58"/>
    </row>
    <row r="18" spans="1:9" ht="14.25">
      <c r="A18" s="60">
        <v>38743</v>
      </c>
      <c r="B18" s="58" t="s">
        <v>122</v>
      </c>
      <c r="C18" s="61">
        <v>45</v>
      </c>
      <c r="D18" s="58"/>
      <c r="E18" s="58"/>
      <c r="F18" s="58"/>
      <c r="G18" s="58"/>
    </row>
    <row r="19" spans="1:9" ht="14.25">
      <c r="A19" s="60">
        <v>38744</v>
      </c>
      <c r="B19" s="58" t="s">
        <v>0</v>
      </c>
      <c r="C19" s="61">
        <v>80.87</v>
      </c>
      <c r="D19" s="58"/>
      <c r="E19" s="58"/>
      <c r="F19" s="58"/>
      <c r="G19" s="58"/>
    </row>
    <row r="20" spans="1:9">
      <c r="A20" s="24"/>
    </row>
    <row r="21" spans="1:9">
      <c r="A21" s="24"/>
    </row>
    <row r="22" spans="1:9" ht="1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">
      <c r="A36" s="23"/>
      <c r="B36" s="23"/>
      <c r="C36" s="23"/>
      <c r="D36" s="23"/>
      <c r="E36" s="23"/>
      <c r="F36" s="23"/>
      <c r="G36" s="23"/>
      <c r="H36" s="23"/>
      <c r="I36" s="23"/>
    </row>
    <row r="37" spans="1:9">
      <c r="A37" s="24"/>
    </row>
    <row r="38" spans="1:9">
      <c r="A38" s="24"/>
    </row>
  </sheetData>
  <phoneticPr fontId="0" type="noConversion"/>
  <conditionalFormatting sqref="F4:F10">
    <cfRule type="cellIs" dxfId="19" priority="1" stopIfTrue="1" operator="equal">
      <formula>SUMIF($B$4:$B$19,E4,$C$4:$C$19)</formula>
    </cfRule>
  </conditionalFormatting>
  <conditionalFormatting sqref="F12">
    <cfRule type="cellIs" dxfId="18" priority="2" stopIfTrue="1" operator="equal">
      <formula>SUM(C4:C19)</formula>
    </cfRule>
  </conditionalFormatting>
  <conditionalFormatting sqref="G4:G10 G12">
    <cfRule type="cellIs" dxfId="17" priority="3" stopIfTrue="1" operator="equal">
      <formula>F4/$F$12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Zeros="0" workbookViewId="0">
      <selection activeCell="E4" sqref="E4:E7"/>
    </sheetView>
  </sheetViews>
  <sheetFormatPr baseColWidth="10" defaultColWidth="11.28515625" defaultRowHeight="15"/>
  <cols>
    <col min="1" max="2" width="17.28515625" style="18" bestFit="1" customWidth="1"/>
    <col min="3" max="3" width="16.140625" style="18" bestFit="1" customWidth="1"/>
    <col min="4" max="4" width="14" style="18" customWidth="1"/>
    <col min="5" max="5" width="11.7109375" style="18" bestFit="1" customWidth="1"/>
    <col min="6" max="16384" width="11.28515625" style="18"/>
  </cols>
  <sheetData>
    <row r="1" spans="1:5" ht="15.75">
      <c r="A1" s="43" t="s">
        <v>111</v>
      </c>
      <c r="B1" s="43"/>
      <c r="C1" s="43"/>
    </row>
    <row r="3" spans="1:5" ht="15.75">
      <c r="A3" s="65" t="s">
        <v>175</v>
      </c>
      <c r="B3" s="65" t="s">
        <v>112</v>
      </c>
      <c r="C3" s="65" t="s">
        <v>113</v>
      </c>
      <c r="D3" s="65" t="s">
        <v>103</v>
      </c>
      <c r="E3" s="65" t="s">
        <v>176</v>
      </c>
    </row>
    <row r="4" spans="1:5">
      <c r="A4" s="18">
        <v>8</v>
      </c>
      <c r="B4" s="19">
        <v>234</v>
      </c>
      <c r="C4" s="18" t="s">
        <v>114</v>
      </c>
      <c r="D4" s="20">
        <v>70</v>
      </c>
      <c r="E4" s="64"/>
    </row>
    <row r="5" spans="1:5">
      <c r="A5" s="18">
        <v>10</v>
      </c>
      <c r="B5" s="19">
        <v>243</v>
      </c>
      <c r="C5" s="18" t="s">
        <v>115</v>
      </c>
      <c r="D5" s="20">
        <v>75</v>
      </c>
      <c r="E5" s="64"/>
    </row>
    <row r="6" spans="1:5">
      <c r="A6" s="18">
        <v>14</v>
      </c>
      <c r="B6" s="19">
        <v>254</v>
      </c>
      <c r="C6" s="18" t="s">
        <v>116</v>
      </c>
      <c r="D6" s="20">
        <v>50</v>
      </c>
      <c r="E6" s="64"/>
    </row>
    <row r="7" spans="1:5">
      <c r="A7" s="18">
        <v>5</v>
      </c>
      <c r="B7" s="19">
        <v>345</v>
      </c>
      <c r="C7" s="18" t="s">
        <v>117</v>
      </c>
      <c r="D7" s="20">
        <v>110</v>
      </c>
      <c r="E7" s="64"/>
    </row>
    <row r="8" spans="1:5">
      <c r="E8" s="20"/>
    </row>
    <row r="11" spans="1:5" ht="15.75">
      <c r="B11" s="39"/>
      <c r="C11" s="39"/>
      <c r="D11" s="39"/>
      <c r="E11" s="39"/>
    </row>
    <row r="12" spans="1:5">
      <c r="B12" s="38"/>
      <c r="C12" s="38"/>
      <c r="D12" s="38"/>
      <c r="E12" s="38"/>
    </row>
    <row r="13" spans="1:5" ht="15.75">
      <c r="A13" s="39"/>
      <c r="B13" s="39"/>
      <c r="C13" s="39"/>
      <c r="D13" s="39"/>
      <c r="E13" s="39"/>
    </row>
    <row r="14" spans="1:5">
      <c r="A14" s="40"/>
      <c r="B14" s="38"/>
      <c r="C14" s="41"/>
      <c r="D14" s="38"/>
      <c r="E14" s="41"/>
    </row>
    <row r="15" spans="1:5">
      <c r="A15" s="40"/>
      <c r="B15" s="38"/>
      <c r="C15" s="41"/>
      <c r="D15" s="38"/>
      <c r="E15" s="41"/>
    </row>
    <row r="16" spans="1:5">
      <c r="A16" s="40"/>
      <c r="B16" s="38"/>
      <c r="C16" s="41"/>
      <c r="D16" s="38"/>
      <c r="E16" s="41"/>
    </row>
    <row r="17" spans="1:5">
      <c r="A17" s="40"/>
      <c r="B17" s="38"/>
      <c r="C17" s="41"/>
      <c r="D17" s="38"/>
      <c r="E17" s="41"/>
    </row>
    <row r="18" spans="1:5" ht="15.75">
      <c r="A18" s="38"/>
      <c r="B18" s="38"/>
      <c r="C18" s="42"/>
      <c r="D18" s="39"/>
      <c r="E18" s="42"/>
    </row>
  </sheetData>
  <phoneticPr fontId="4" type="noConversion"/>
  <conditionalFormatting sqref="E4:E7">
    <cfRule type="cellIs" dxfId="16" priority="1" stopIfTrue="1" operator="equal">
      <formula>A4*D4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showGridLines="0" workbookViewId="0">
      <selection activeCell="E28" sqref="E28"/>
    </sheetView>
  </sheetViews>
  <sheetFormatPr baseColWidth="10" defaultRowHeight="12.75"/>
  <cols>
    <col min="2" max="2" width="14.85546875" customWidth="1"/>
    <col min="3" max="3" width="11.7109375" bestFit="1" customWidth="1"/>
    <col min="4" max="4" width="16.7109375" bestFit="1" customWidth="1"/>
  </cols>
  <sheetData>
    <row r="2" spans="1:4" ht="18">
      <c r="A2" s="44" t="s">
        <v>180</v>
      </c>
      <c r="B2" s="45"/>
      <c r="C2" s="44"/>
      <c r="D2" s="45"/>
    </row>
    <row r="3" spans="1:4">
      <c r="A3" s="15"/>
      <c r="B3" s="15"/>
      <c r="C3" s="15"/>
      <c r="D3" s="15"/>
    </row>
    <row r="4" spans="1:4">
      <c r="A4" s="15"/>
      <c r="B4" s="15"/>
      <c r="C4" s="15"/>
      <c r="D4" s="15"/>
    </row>
    <row r="5" spans="1:4" ht="15">
      <c r="A5" s="46" t="s">
        <v>106</v>
      </c>
      <c r="B5" s="46" t="s">
        <v>107</v>
      </c>
      <c r="C5" s="46" t="s">
        <v>108</v>
      </c>
      <c r="D5" s="46" t="s">
        <v>109</v>
      </c>
    </row>
    <row r="6" spans="1:4" ht="15">
      <c r="A6" s="23" t="s">
        <v>110</v>
      </c>
      <c r="B6" s="47">
        <v>1000</v>
      </c>
      <c r="C6" s="86"/>
      <c r="D6" s="87"/>
    </row>
    <row r="7" spans="1:4" ht="15">
      <c r="A7" s="23" t="s">
        <v>99</v>
      </c>
      <c r="B7" s="47">
        <v>2000</v>
      </c>
      <c r="C7" s="88"/>
      <c r="D7" s="89"/>
    </row>
    <row r="8" spans="1:4" ht="15">
      <c r="A8" s="23" t="s">
        <v>102</v>
      </c>
      <c r="B8" s="47">
        <v>3000</v>
      </c>
      <c r="C8" s="88"/>
      <c r="D8" s="89"/>
    </row>
    <row r="9" spans="1:4" ht="15">
      <c r="A9" s="23" t="s">
        <v>137</v>
      </c>
      <c r="B9" s="47">
        <v>5000</v>
      </c>
      <c r="C9" s="88"/>
      <c r="D9" s="89"/>
    </row>
    <row r="10" spans="1:4" ht="15">
      <c r="A10" s="23" t="s">
        <v>148</v>
      </c>
      <c r="B10" s="47">
        <v>4000</v>
      </c>
      <c r="C10" s="88"/>
      <c r="D10" s="89"/>
    </row>
    <row r="11" spans="1:4" ht="15">
      <c r="A11" s="23" t="s">
        <v>178</v>
      </c>
      <c r="B11" s="47">
        <v>4500</v>
      </c>
      <c r="C11" s="88"/>
      <c r="D11" s="89"/>
    </row>
    <row r="12" spans="1:4" ht="15">
      <c r="A12" s="23" t="s">
        <v>179</v>
      </c>
      <c r="B12" s="47">
        <v>2000</v>
      </c>
      <c r="C12" s="90"/>
      <c r="D12" s="91"/>
    </row>
    <row r="13" spans="1:4" s="34" customFormat="1"/>
    <row r="14" spans="1:4" ht="18">
      <c r="A14" s="44" t="s">
        <v>108</v>
      </c>
      <c r="B14" s="45">
        <v>0.15</v>
      </c>
      <c r="C14" s="17"/>
      <c r="D14" s="16"/>
    </row>
    <row r="15" spans="1:4">
      <c r="B15" s="16"/>
      <c r="C15" s="17"/>
      <c r="D15" s="16"/>
    </row>
    <row r="16" spans="1:4">
      <c r="B16" s="16"/>
      <c r="C16" s="17"/>
      <c r="D16" s="16"/>
    </row>
    <row r="17" spans="1:6">
      <c r="A17" s="33"/>
      <c r="B17" s="33"/>
      <c r="C17" s="33"/>
      <c r="D17" s="33"/>
      <c r="E17" s="33"/>
      <c r="F17" s="33"/>
    </row>
    <row r="18" spans="1:6">
      <c r="A18" s="33"/>
      <c r="B18" s="33"/>
      <c r="C18" s="33"/>
      <c r="D18" s="33"/>
      <c r="E18" s="33"/>
      <c r="F18" s="33"/>
    </row>
    <row r="19" spans="1:6">
      <c r="A19" s="33"/>
      <c r="B19" s="33"/>
      <c r="C19" s="33"/>
      <c r="D19" s="33"/>
      <c r="E19" s="33"/>
      <c r="F19" s="33"/>
    </row>
    <row r="20" spans="1:6">
      <c r="A20" s="33"/>
      <c r="B20" s="33"/>
      <c r="C20" s="33"/>
      <c r="D20" s="33"/>
      <c r="E20" s="33"/>
      <c r="F20" s="33"/>
    </row>
  </sheetData>
  <phoneticPr fontId="4" type="noConversion"/>
  <conditionalFormatting sqref="C6:C12">
    <cfRule type="cellIs" dxfId="15" priority="1" stopIfTrue="1" operator="equal">
      <formula>B6*$B$14</formula>
    </cfRule>
  </conditionalFormatting>
  <conditionalFormatting sqref="D6:D12">
    <cfRule type="cellIs" dxfId="14" priority="2" stopIfTrue="1" operator="equal">
      <formula>B6-C6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4"/>
  <sheetViews>
    <sheetView showGridLines="0" workbookViewId="0">
      <selection activeCell="C6" sqref="C6"/>
    </sheetView>
  </sheetViews>
  <sheetFormatPr baseColWidth="10" defaultColWidth="11" defaultRowHeight="15"/>
  <cols>
    <col min="1" max="1" width="3.140625" style="96" customWidth="1"/>
    <col min="2" max="2" width="23.140625" style="96" customWidth="1"/>
    <col min="3" max="3" width="10.7109375" style="96" bestFit="1" customWidth="1"/>
    <col min="4" max="4" width="8.7109375" style="96" customWidth="1"/>
    <col min="5" max="5" width="17.28515625" style="96" customWidth="1"/>
    <col min="6" max="6" width="13.140625" style="96" bestFit="1" customWidth="1"/>
    <col min="7" max="7" width="16" style="96" customWidth="1"/>
    <col min="8" max="8" width="12.28515625" style="96" customWidth="1"/>
    <col min="9" max="9" width="9.28515625" style="96" hidden="1" customWidth="1"/>
    <col min="10" max="13" width="11" style="96" hidden="1" customWidth="1"/>
    <col min="14" max="16384" width="11" style="96"/>
  </cols>
  <sheetData>
    <row r="1" spans="2:13" ht="74.849999999999994" customHeight="1">
      <c r="B1" s="121" t="s">
        <v>328</v>
      </c>
      <c r="C1" s="122"/>
      <c r="D1" s="122"/>
      <c r="E1" s="122"/>
      <c r="F1" s="122"/>
      <c r="G1" s="122"/>
    </row>
    <row r="2" spans="2:13" ht="43.5" customHeight="1"/>
    <row r="3" spans="2:13" ht="18.75">
      <c r="B3" s="114" t="s">
        <v>327</v>
      </c>
      <c r="C3" s="116">
        <v>8</v>
      </c>
    </row>
    <row r="4" spans="2:13" ht="18.75">
      <c r="B4" s="114" t="s">
        <v>326</v>
      </c>
      <c r="C4" s="115"/>
    </row>
    <row r="5" spans="2:13" ht="23.1" customHeight="1">
      <c r="B5" s="114" t="s">
        <v>325</v>
      </c>
      <c r="C5" s="113">
        <v>0.19</v>
      </c>
      <c r="H5" s="112"/>
    </row>
    <row r="6" spans="2:13" ht="40.9" customHeight="1" thickBot="1">
      <c r="H6" s="112"/>
    </row>
    <row r="7" spans="2:13" ht="15.75" thickTop="1">
      <c r="B7" s="131" t="s">
        <v>324</v>
      </c>
      <c r="C7" s="126" t="s">
        <v>323</v>
      </c>
      <c r="D7" s="126"/>
      <c r="E7" s="127" t="s">
        <v>322</v>
      </c>
      <c r="F7" s="129" t="s">
        <v>321</v>
      </c>
      <c r="G7" s="123" t="s">
        <v>320</v>
      </c>
    </row>
    <row r="8" spans="2:13" ht="65.25" customHeight="1">
      <c r="B8" s="132"/>
      <c r="C8" s="111" t="s">
        <v>319</v>
      </c>
      <c r="D8" s="111" t="s">
        <v>318</v>
      </c>
      <c r="E8" s="128"/>
      <c r="F8" s="130"/>
      <c r="G8" s="124"/>
      <c r="H8" s="110"/>
      <c r="I8" s="109"/>
      <c r="J8" s="109"/>
      <c r="K8" s="109"/>
      <c r="L8" s="109"/>
    </row>
    <row r="9" spans="2:13">
      <c r="B9" s="118" t="s">
        <v>329</v>
      </c>
      <c r="C9" s="107">
        <v>60</v>
      </c>
      <c r="D9" s="106"/>
      <c r="E9" s="106"/>
      <c r="F9" s="105"/>
      <c r="G9" s="108"/>
      <c r="I9" s="96">
        <f>C9</f>
        <v>60</v>
      </c>
      <c r="J9" s="99">
        <f>I9/1000</f>
        <v>0.06</v>
      </c>
      <c r="K9" s="99">
        <f>IF(J9*$C$4&gt;0,J9*$C$4,1)</f>
        <v>1</v>
      </c>
      <c r="L9" s="98">
        <f>K9*$C$5</f>
        <v>0.19</v>
      </c>
    </row>
    <row r="10" spans="2:13" ht="18.75">
      <c r="B10" s="118" t="s">
        <v>330</v>
      </c>
      <c r="C10" s="107">
        <v>45</v>
      </c>
      <c r="D10" s="106"/>
      <c r="E10" s="106"/>
      <c r="F10" s="105"/>
      <c r="G10" s="104"/>
      <c r="I10" s="96">
        <f>C10</f>
        <v>45</v>
      </c>
      <c r="J10" s="99">
        <f>I10/1000</f>
        <v>4.4999999999999998E-2</v>
      </c>
      <c r="K10" s="99">
        <f>IF(J10*$C$4&gt;0,J10*$C$4,1)</f>
        <v>1</v>
      </c>
      <c r="L10" s="98">
        <f>K10*$C$5</f>
        <v>0.19</v>
      </c>
      <c r="M10" s="97">
        <f>IF($L$9-L10=0,1,$L$9-L10)</f>
        <v>1</v>
      </c>
    </row>
    <row r="11" spans="2:13" ht="18.75">
      <c r="B11" s="118" t="s">
        <v>331</v>
      </c>
      <c r="C11" s="107">
        <v>12</v>
      </c>
      <c r="D11" s="106"/>
      <c r="E11" s="106"/>
      <c r="F11" s="105"/>
      <c r="G11" s="104"/>
      <c r="I11" s="96">
        <f>C11</f>
        <v>12</v>
      </c>
      <c r="J11" s="99">
        <f>I11/1000</f>
        <v>1.2E-2</v>
      </c>
      <c r="K11" s="99">
        <f>IF(J11*$C$4&gt;0,J11*$C$4,1)</f>
        <v>1</v>
      </c>
      <c r="L11" s="98">
        <f>K11*$C$5</f>
        <v>0.19</v>
      </c>
      <c r="M11" s="97">
        <f>IF($L$9-L11=0,1,$L$9-L11)</f>
        <v>1</v>
      </c>
    </row>
    <row r="12" spans="2:13" ht="19.5" thickBot="1">
      <c r="B12" s="119" t="s">
        <v>332</v>
      </c>
      <c r="C12" s="103">
        <v>10</v>
      </c>
      <c r="D12" s="102"/>
      <c r="E12" s="102"/>
      <c r="F12" s="101"/>
      <c r="G12" s="100"/>
      <c r="I12" s="96">
        <f>C12</f>
        <v>10</v>
      </c>
      <c r="J12" s="99">
        <f>I12/1000</f>
        <v>0.01</v>
      </c>
      <c r="K12" s="99">
        <f>IF(J12*$C$4&gt;0,J12*$C$4,1)</f>
        <v>1</v>
      </c>
      <c r="L12" s="98">
        <f>K12*$C$5</f>
        <v>0.19</v>
      </c>
      <c r="M12" s="97">
        <f>IF($L$9-L12=0,1,$L$9-L12)</f>
        <v>1</v>
      </c>
    </row>
    <row r="13" spans="2:13" ht="15.75" thickTop="1">
      <c r="B13" s="117"/>
      <c r="C13" s="117"/>
      <c r="D13" s="117"/>
      <c r="E13" s="117"/>
      <c r="F13" s="117"/>
      <c r="G13" s="117"/>
    </row>
    <row r="14" spans="2:13" ht="30.6" customHeight="1">
      <c r="B14" s="125" t="s">
        <v>317</v>
      </c>
      <c r="C14" s="125"/>
      <c r="D14" s="125"/>
      <c r="E14" s="125"/>
      <c r="F14" s="125"/>
      <c r="G14" s="125"/>
    </row>
  </sheetData>
  <mergeCells count="7">
    <mergeCell ref="B1:G1"/>
    <mergeCell ref="G7:G8"/>
    <mergeCell ref="B14:G14"/>
    <mergeCell ref="C7:D7"/>
    <mergeCell ref="E7:E8"/>
    <mergeCell ref="F7:F8"/>
    <mergeCell ref="B7:B8"/>
  </mergeCells>
  <conditionalFormatting sqref="C4">
    <cfRule type="cellIs" dxfId="13" priority="8" operator="equal">
      <formula>C3*365</formula>
    </cfRule>
  </conditionalFormatting>
  <conditionalFormatting sqref="J9:J12">
    <cfRule type="cellIs" dxfId="12" priority="7" operator="equal">
      <formula>I9/1000</formula>
    </cfRule>
  </conditionalFormatting>
  <conditionalFormatting sqref="K9:K12">
    <cfRule type="cellIs" dxfId="11" priority="6" operator="equal">
      <formula>J9*$C$4</formula>
    </cfRule>
  </conditionalFormatting>
  <conditionalFormatting sqref="L9:L12">
    <cfRule type="cellIs" dxfId="10" priority="5" operator="equal">
      <formula>K9*$C$5</formula>
    </cfRule>
  </conditionalFormatting>
  <conditionalFormatting sqref="E9:E12">
    <cfRule type="expression" dxfId="9" priority="4">
      <formula>E9=K9</formula>
    </cfRule>
  </conditionalFormatting>
  <conditionalFormatting sqref="F9:F12">
    <cfRule type="expression" dxfId="8" priority="3">
      <formula>F9=L9</formula>
    </cfRule>
  </conditionalFormatting>
  <conditionalFormatting sqref="D9:D12">
    <cfRule type="expression" dxfId="7" priority="2">
      <formula>D9=J9</formula>
    </cfRule>
  </conditionalFormatting>
  <conditionalFormatting sqref="G10:G12">
    <cfRule type="expression" dxfId="6" priority="1">
      <formula>G10=M10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8"/>
  <sheetViews>
    <sheetView workbookViewId="0">
      <selection activeCell="E23" sqref="E23"/>
    </sheetView>
  </sheetViews>
  <sheetFormatPr baseColWidth="10" defaultRowHeight="12.75"/>
  <cols>
    <col min="1" max="1" width="12.85546875" customWidth="1"/>
    <col min="2" max="2" width="12.140625" customWidth="1"/>
    <col min="3" max="4" width="11.85546875" customWidth="1"/>
    <col min="5" max="5" width="12" customWidth="1"/>
    <col min="6" max="6" width="13.140625" customWidth="1"/>
    <col min="7" max="10" width="12.140625" customWidth="1"/>
  </cols>
  <sheetData>
    <row r="1" spans="1:254">
      <c r="A1" s="133" t="s">
        <v>136</v>
      </c>
      <c r="B1" s="133"/>
      <c r="C1" s="133"/>
      <c r="D1" s="133"/>
      <c r="E1" s="133"/>
      <c r="F1" s="133"/>
      <c r="G1" s="133"/>
      <c r="H1" s="4"/>
      <c r="I1" s="4"/>
      <c r="J1" s="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18" customFormat="1" ht="34.5" customHeight="1">
      <c r="A2" s="133"/>
      <c r="B2" s="133"/>
      <c r="C2" s="133"/>
      <c r="D2" s="133"/>
      <c r="E2" s="133"/>
      <c r="F2" s="133"/>
      <c r="G2" s="133"/>
      <c r="H2" s="28"/>
      <c r="I2" s="28"/>
      <c r="J2" s="29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1:254" ht="15">
      <c r="A3" s="2"/>
      <c r="B3" s="2"/>
      <c r="C3" s="2"/>
      <c r="D3" s="2"/>
      <c r="E3" s="2"/>
      <c r="F3" s="2"/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>
      <c r="A5" s="5" t="s">
        <v>181</v>
      </c>
      <c r="B5" s="6" t="s">
        <v>126</v>
      </c>
      <c r="C5" s="6" t="s">
        <v>127</v>
      </c>
      <c r="D5" s="6" t="s">
        <v>134</v>
      </c>
      <c r="E5" s="6" t="s">
        <v>135</v>
      </c>
      <c r="F5" s="7" t="s">
        <v>104</v>
      </c>
      <c r="G5" s="8" t="s">
        <v>140</v>
      </c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>
      <c r="A6" s="9" t="s">
        <v>182</v>
      </c>
      <c r="B6" s="11">
        <v>18563</v>
      </c>
      <c r="C6" s="11">
        <v>21568</v>
      </c>
      <c r="D6" s="11">
        <v>21560</v>
      </c>
      <c r="E6" s="11">
        <v>36581</v>
      </c>
      <c r="F6" s="11">
        <f>SUM(B6:E6)</f>
        <v>98272</v>
      </c>
      <c r="G6" s="94">
        <f>F6/F13</f>
        <v>0.12457114495867971</v>
      </c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>
      <c r="A7" s="10" t="s">
        <v>102</v>
      </c>
      <c r="B7" s="11">
        <v>29407</v>
      </c>
      <c r="C7" s="11">
        <v>38070.120000000003</v>
      </c>
      <c r="D7" s="11">
        <v>31000</v>
      </c>
      <c r="E7" s="11">
        <v>50340</v>
      </c>
      <c r="F7" s="11">
        <f>SUM(B7:E7)</f>
        <v>148817.12</v>
      </c>
      <c r="G7" s="94" t="e">
        <f>F7/F14</f>
        <v>#DIV/0!</v>
      </c>
      <c r="H7" s="30"/>
      <c r="I7" s="30"/>
      <c r="J7" s="30"/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>
      <c r="A8" s="10" t="s">
        <v>137</v>
      </c>
      <c r="B8" s="11">
        <v>20956</v>
      </c>
      <c r="C8" s="11">
        <v>30704</v>
      </c>
      <c r="D8" s="11">
        <v>61078.34</v>
      </c>
      <c r="E8" s="11">
        <v>41000</v>
      </c>
      <c r="F8" s="11">
        <f>SUM(B8:E8)</f>
        <v>153738.34</v>
      </c>
      <c r="G8" s="94" t="e">
        <f>F8/F15</f>
        <v>#DIV/0!</v>
      </c>
      <c r="H8" s="30"/>
      <c r="I8" s="30"/>
      <c r="J8" s="30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>
      <c r="A9" s="10" t="s">
        <v>138</v>
      </c>
      <c r="B9" s="11">
        <v>77000</v>
      </c>
      <c r="C9" s="11">
        <v>51929</v>
      </c>
      <c r="D9" s="11">
        <v>48035</v>
      </c>
      <c r="E9" s="11">
        <v>22692.400000000001</v>
      </c>
      <c r="F9" s="11">
        <f>SUM(B9:E9)</f>
        <v>199656.4</v>
      </c>
      <c r="G9" s="94" t="e">
        <f>F9/F16</f>
        <v>#DIV/0!</v>
      </c>
      <c r="H9" s="30"/>
      <c r="I9" s="30"/>
      <c r="J9" s="30"/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>
      <c r="A10" s="10" t="s">
        <v>139</v>
      </c>
      <c r="B10" s="11">
        <v>43189.67</v>
      </c>
      <c r="C10" s="11">
        <v>24000</v>
      </c>
      <c r="D10" s="11">
        <v>52718</v>
      </c>
      <c r="E10" s="11">
        <v>68491</v>
      </c>
      <c r="F10" s="11">
        <f>SUM(B10:E10)</f>
        <v>188398.66999999998</v>
      </c>
      <c r="G10" s="94" t="e">
        <f>F10/F17</f>
        <v>#DIV/0!</v>
      </c>
      <c r="H10" s="30"/>
      <c r="I10" s="30"/>
      <c r="J10" s="30"/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3.5" thickBot="1">
      <c r="A11" s="13"/>
      <c r="B11" s="14"/>
      <c r="C11" s="14"/>
      <c r="D11" s="14"/>
      <c r="E11" s="14"/>
      <c r="F11" s="14"/>
      <c r="G11" s="32"/>
      <c r="H11" s="31"/>
      <c r="I11" s="31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3.5" thickTop="1">
      <c r="A12" s="9"/>
      <c r="B12" s="11"/>
      <c r="C12" s="11"/>
      <c r="D12" s="11"/>
      <c r="E12" s="11"/>
      <c r="F12" s="11"/>
      <c r="G12" s="32"/>
      <c r="H12" s="31"/>
      <c r="I12" s="31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>
      <c r="A13" s="53" t="s">
        <v>105</v>
      </c>
      <c r="B13" s="92"/>
      <c r="C13" s="92"/>
      <c r="D13" s="92"/>
      <c r="E13" s="92"/>
      <c r="F13" s="93">
        <f>SUM(F6:F12)</f>
        <v>788882.53</v>
      </c>
      <c r="G13" s="32"/>
      <c r="H13" s="31"/>
      <c r="I13" s="31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>
      <c r="A14" s="4"/>
      <c r="B14" s="54"/>
      <c r="C14" s="54"/>
      <c r="D14" s="54"/>
      <c r="E14" s="54"/>
      <c r="F14" s="11"/>
      <c r="G14" s="31"/>
      <c r="H14" s="31"/>
      <c r="I14" s="31"/>
      <c r="J14" s="3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>
      <c r="A15" s="53" t="s">
        <v>141</v>
      </c>
      <c r="B15" s="92"/>
      <c r="C15" s="92"/>
      <c r="D15" s="92"/>
      <c r="E15" s="92"/>
      <c r="F15" s="11"/>
      <c r="G15" s="31"/>
      <c r="H15" s="31"/>
      <c r="I15" s="31"/>
      <c r="J15" s="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>
      <c r="A16" s="4"/>
      <c r="B16" s="54"/>
      <c r="C16" s="54"/>
      <c r="D16" s="54"/>
      <c r="E16" s="54"/>
      <c r="F16" s="11"/>
      <c r="G16" s="31"/>
      <c r="H16" s="31"/>
      <c r="I16" s="31"/>
      <c r="J16" s="3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>
      <c r="A17" s="53" t="s">
        <v>142</v>
      </c>
      <c r="B17" s="92"/>
      <c r="C17" s="92"/>
      <c r="D17" s="92"/>
      <c r="E17" s="92"/>
      <c r="F17" s="11"/>
      <c r="G17" s="31"/>
      <c r="H17" s="31"/>
      <c r="I17" s="31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>
      <c r="A18" s="4"/>
      <c r="B18" s="54"/>
      <c r="C18" s="54"/>
      <c r="D18" s="54"/>
      <c r="E18" s="54"/>
      <c r="F18" s="11"/>
      <c r="G18" s="31"/>
      <c r="H18" s="31"/>
      <c r="I18" s="3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>
      <c r="A19" s="53" t="s">
        <v>143</v>
      </c>
      <c r="B19" s="92"/>
      <c r="C19" s="92"/>
      <c r="D19" s="92"/>
      <c r="E19" s="92"/>
      <c r="F19" s="11"/>
      <c r="G19" s="31"/>
      <c r="H19" s="31"/>
      <c r="I19" s="31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>
      <c r="A20" s="1"/>
      <c r="B20" s="55"/>
      <c r="C20" s="55"/>
      <c r="D20" s="55"/>
      <c r="E20" s="55"/>
      <c r="F20" s="1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>
      <c r="A21" s="12"/>
      <c r="B21" s="1"/>
      <c r="C21" s="1"/>
      <c r="D21" s="1"/>
      <c r="E21" s="1"/>
      <c r="F21" s="1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4">
      <c r="G22" s="4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4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4">
      <c r="G24" s="4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4">
      <c r="G25" s="4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4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4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4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4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4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4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4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4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4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4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4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</sheetData>
  <mergeCells count="1">
    <mergeCell ref="A1:G2"/>
  </mergeCells>
  <phoneticPr fontId="0" type="noConversion"/>
  <conditionalFormatting sqref="B13:E13">
    <cfRule type="cellIs" dxfId="5" priority="1" stopIfTrue="1" operator="equal">
      <formula>SUM(B6:B10)</formula>
    </cfRule>
  </conditionalFormatting>
  <conditionalFormatting sqref="B15:E15">
    <cfRule type="cellIs" dxfId="4" priority="2" stopIfTrue="1" operator="equal">
      <formula>MAX(B6:B10)</formula>
    </cfRule>
  </conditionalFormatting>
  <conditionalFormatting sqref="B17:E17">
    <cfRule type="cellIs" dxfId="3" priority="3" stopIfTrue="1" operator="equal">
      <formula>AVERAGE(B6:B10)</formula>
    </cfRule>
  </conditionalFormatting>
  <conditionalFormatting sqref="B19:E19">
    <cfRule type="cellIs" dxfId="2" priority="4" stopIfTrue="1" operator="equal">
      <formula>MIN(B6:B10)</formula>
    </cfRule>
  </conditionalFormatting>
  <conditionalFormatting sqref="G6:G10">
    <cfRule type="cellIs" dxfId="1" priority="5" stopIfTrue="1" operator="equal">
      <formula>F6/$F$13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>
    <oddHeader>&amp;A</oddHeader>
    <oddFooter>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K17" sqref="K17"/>
    </sheetView>
  </sheetViews>
  <sheetFormatPr baseColWidth="10" defaultRowHeight="12.75"/>
  <sheetData>
    <row r="3" spans="1:10">
      <c r="A3" s="134" t="s">
        <v>177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0">
      <c r="A5" s="134"/>
      <c r="B5" s="134"/>
      <c r="C5" s="134"/>
      <c r="D5" s="134"/>
      <c r="E5" s="134"/>
      <c r="F5" s="134"/>
      <c r="G5" s="134"/>
      <c r="H5" s="134"/>
      <c r="I5" s="134"/>
      <c r="J5" s="134"/>
    </row>
    <row r="6" spans="1:10">
      <c r="A6" s="134"/>
      <c r="B6" s="134"/>
      <c r="C6" s="134"/>
      <c r="D6" s="134"/>
      <c r="E6" s="134"/>
      <c r="F6" s="134"/>
      <c r="G6" s="134"/>
      <c r="H6" s="134"/>
      <c r="I6" s="134"/>
      <c r="J6" s="134"/>
    </row>
    <row r="7" spans="1:10">
      <c r="A7" s="134"/>
      <c r="B7" s="134"/>
      <c r="C7" s="134"/>
      <c r="D7" s="134"/>
      <c r="E7" s="134"/>
      <c r="F7" s="134"/>
      <c r="G7" s="134"/>
      <c r="H7" s="134"/>
      <c r="I7" s="134"/>
      <c r="J7" s="134"/>
    </row>
    <row r="8" spans="1:10">
      <c r="A8" s="134"/>
      <c r="B8" s="134"/>
      <c r="C8" s="134"/>
      <c r="D8" s="134"/>
      <c r="E8" s="134"/>
      <c r="F8" s="134"/>
      <c r="G8" s="134"/>
      <c r="H8" s="134"/>
      <c r="I8" s="134"/>
      <c r="J8" s="134"/>
    </row>
    <row r="9" spans="1:10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10">
      <c r="A10" s="134"/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>
      <c r="A12" s="134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>
      <c r="A14" s="134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</sheetData>
  <mergeCells count="1">
    <mergeCell ref="A3:J19"/>
  </mergeCells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F41" sqref="F41:F43"/>
    </sheetView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Tipps</vt:lpstr>
      <vt:lpstr>Kleidung</vt:lpstr>
      <vt:lpstr>Ausgaben</vt:lpstr>
      <vt:lpstr>Stiefel</vt:lpstr>
      <vt:lpstr>Rabatt</vt:lpstr>
      <vt:lpstr>Energie_1</vt:lpstr>
      <vt:lpstr>Diagramm1</vt:lpstr>
      <vt:lpstr>löschen!</vt:lpstr>
      <vt:lpstr>Tabelle1</vt:lpstr>
      <vt:lpstr>Adressen</vt:lpstr>
      <vt:lpstr>Haushaltsbuch</vt:lpstr>
      <vt:lpstr>Prozent1</vt:lpstr>
      <vt:lpstr>Prozent2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 Computers International</dc:creator>
  <cp:lastModifiedBy>Windows-Benutzer</cp:lastModifiedBy>
  <cp:lastPrinted>2017-02-24T07:07:10Z</cp:lastPrinted>
  <dcterms:created xsi:type="dcterms:W3CDTF">2006-02-01T17:06:29Z</dcterms:created>
  <dcterms:modified xsi:type="dcterms:W3CDTF">2017-02-24T07:16:51Z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-1037197606</vt:i4>
  </property>
  <property fmtid="{D5CDD505-2E9C-101B-9397-08002B2CF9AE}" pid="3" name="_EmailSubject">
    <vt:lpwstr>Zusammenfassende Übung zu M4 </vt:lpwstr>
  </property>
  <property fmtid="{D5CDD505-2E9C-101B-9397-08002B2CF9AE}" pid="4" name="_AuthorEmail">
    <vt:lpwstr>e.pernstich@sbg.at</vt:lpwstr>
  </property>
  <property fmtid="{D5CDD505-2E9C-101B-9397-08002B2CF9AE}" pid="5" name="_AuthorEmailDisplayName">
    <vt:lpwstr>Elfi Pernstich</vt:lpwstr>
  </property>
  <property fmtid="{D5CDD505-2E9C-101B-9397-08002B2CF9AE}" pid="6" name="_ReviewingToolsShownOnce">
    <vt:lpwstr/>
  </property>
</Properties>
</file>